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380" windowWidth="15360" windowHeight="9105" activeTab="0"/>
  </bookViews>
  <sheets>
    <sheet name="Данные ОУ" sheetId="1" r:id="rId1"/>
    <sheet name="Данные об учениках ОУ" sheetId="2" r:id="rId2"/>
    <sheet name="Пример и правила заполнения" sheetId="3" r:id="rId3"/>
    <sheet name="Справка" sheetId="4" r:id="rId4"/>
  </sheets>
  <definedNames>
    <definedName name="prp">'Справка'!$A$15:$A$18</definedName>
    <definedName name="s_properties">'Справка'!$C$15:$C$18</definedName>
    <definedName name="S_types">'Справка'!$C$22:$C$29</definedName>
    <definedName name="School_kinds">'Справка'!$C$33:$C$58</definedName>
    <definedName name="School_types">'Справка'!$C$33:$C$58</definedName>
    <definedName name="Schoolkinds">'Справка'!$B$33:$B$58</definedName>
    <definedName name="stype">'Справка'!$A$22:$A$29</definedName>
    <definedName name="t_name">'Справка'!$C$3:$C$11</definedName>
    <definedName name="ttype">'Справка'!$A$3:$A$11</definedName>
    <definedName name="ttypename">'Справка'!$B$3:$B$11</definedName>
    <definedName name="type_kind">'Справка'!$A$33:$A$58</definedName>
    <definedName name="_xlnm.Print_Titles" localSheetId="1">'Данные об учениках ОУ'!$1:$1</definedName>
    <definedName name="С12">'Данные ОУ'!$D$16</definedName>
  </definedNames>
  <calcPr fullCalcOnLoad="1"/>
</workbook>
</file>

<file path=xl/sharedStrings.xml><?xml version="1.0" encoding="utf-8"?>
<sst xmlns="http://schemas.openxmlformats.org/spreadsheetml/2006/main" count="262" uniqueCount="192">
  <si>
    <t>Фамилия</t>
  </si>
  <si>
    <t>Имя</t>
  </si>
  <si>
    <t>Отчество</t>
  </si>
  <si>
    <t>М</t>
  </si>
  <si>
    <t>Ж</t>
  </si>
  <si>
    <t>Белкина</t>
  </si>
  <si>
    <t>Екатерина</t>
  </si>
  <si>
    <t>Петровна</t>
  </si>
  <si>
    <t>Зобенко</t>
  </si>
  <si>
    <t>Георгий</t>
  </si>
  <si>
    <t>Федотович</t>
  </si>
  <si>
    <t>Козлова</t>
  </si>
  <si>
    <t>Мария</t>
  </si>
  <si>
    <t>Игоревна</t>
  </si>
  <si>
    <t>Кузьменко</t>
  </si>
  <si>
    <t>Николай</t>
  </si>
  <si>
    <t>Николаевич</t>
  </si>
  <si>
    <t>Ламтюгин</t>
  </si>
  <si>
    <t>Дмитрий</t>
  </si>
  <si>
    <t>Семенович</t>
  </si>
  <si>
    <t>Ольга</t>
  </si>
  <si>
    <t>Нуждина</t>
  </si>
  <si>
    <t>Ирина</t>
  </si>
  <si>
    <t>Ивановна</t>
  </si>
  <si>
    <t>Сухарев</t>
  </si>
  <si>
    <t>Сергей</t>
  </si>
  <si>
    <t>Сергеевич</t>
  </si>
  <si>
    <t>Иванова</t>
  </si>
  <si>
    <t>Физика</t>
  </si>
  <si>
    <t>Класс</t>
  </si>
  <si>
    <t>Тип населенного пункта</t>
  </si>
  <si>
    <t>Организационно-правовая форма</t>
  </si>
  <si>
    <t>Тип образовательного учреждения</t>
  </si>
  <si>
    <t>Вид образовательного учреждения</t>
  </si>
  <si>
    <t>ttypename</t>
  </si>
  <si>
    <t>ttype</t>
  </si>
  <si>
    <t>schoolproperties</t>
  </si>
  <si>
    <t>prp</t>
  </si>
  <si>
    <t>Schoolkinds</t>
  </si>
  <si>
    <t>type_kind</t>
  </si>
  <si>
    <t>schooltypes</t>
  </si>
  <si>
    <t>stype</t>
  </si>
  <si>
    <t>Населенный пункт сельского типа (село, деревня, хутор и пр.)</t>
  </si>
  <si>
    <t>Населенный пункт городского типа (рабочий поселок, поселок городского типа и пр.)</t>
  </si>
  <si>
    <t>Город с населением &lt; 50 тыс. человек</t>
  </si>
  <si>
    <t>Город с населением  50 - 100 тыс. человек</t>
  </si>
  <si>
    <t>Город с населением  100 - 450 тыс. человек</t>
  </si>
  <si>
    <t>Город с населением  450 - 680 тыс. человек</t>
  </si>
  <si>
    <t>Город с населением  &gt; 680 тыс. человек</t>
  </si>
  <si>
    <t>Санкт-Петербург</t>
  </si>
  <si>
    <t>Москва</t>
  </si>
  <si>
    <t>Федеральное государственное образовательное учреждение</t>
  </si>
  <si>
    <t>Государственное образовательное учреждение субъекта Федерации</t>
  </si>
  <si>
    <t>Муниципальное образовательное учреждение</t>
  </si>
  <si>
    <t>Негосударственное образовательное учреждение</t>
  </si>
  <si>
    <t>Общеобразовательное учреждение</t>
  </si>
  <si>
    <t>Вечернее (сменное) общеобразовательное учреждение</t>
  </si>
  <si>
    <t>Общеобразовательная школа-интернат</t>
  </si>
  <si>
    <t>Кадетская школа</t>
  </si>
  <si>
    <t>Школа-интернат с первоначальной летной подготовкой</t>
  </si>
  <si>
    <t>Общеобразовательное учреждение начального профессионального образования</t>
  </si>
  <si>
    <t>Общеобразовательное учреждение среднего профессионального образования</t>
  </si>
  <si>
    <t>Общеобразовательное учреждение высшего профессионального образования</t>
  </si>
  <si>
    <t>Вечерняя (сменная) общеобразовательная школа</t>
  </si>
  <si>
    <t>Открытая (сменная) общеобразовательная школа</t>
  </si>
  <si>
    <t>0401</t>
  </si>
  <si>
    <t>0402</t>
  </si>
  <si>
    <t>Центр образования</t>
  </si>
  <si>
    <t>0403</t>
  </si>
  <si>
    <t>0404</t>
  </si>
  <si>
    <t>Начальная общеобразовательная школа</t>
  </si>
  <si>
    <t>Основная общеобразовательная школа</t>
  </si>
  <si>
    <t>Средняя общеобразовательная школа</t>
  </si>
  <si>
    <t>Средняя общеобразовательная школа с углубленным изучением предмета</t>
  </si>
  <si>
    <t>0305</t>
  </si>
  <si>
    <t>0306</t>
  </si>
  <si>
    <t>0301</t>
  </si>
  <si>
    <t>0302</t>
  </si>
  <si>
    <t>0303</t>
  </si>
  <si>
    <t>0304</t>
  </si>
  <si>
    <t>Гимназия</t>
  </si>
  <si>
    <t>Лицей</t>
  </si>
  <si>
    <t>Кадетская школа - интернат</t>
  </si>
  <si>
    <t>0601</t>
  </si>
  <si>
    <t>0602</t>
  </si>
  <si>
    <t>0701</t>
  </si>
  <si>
    <t>Профессиональное училище</t>
  </si>
  <si>
    <t>Профессиональный лицей</t>
  </si>
  <si>
    <t>Учебно курсовой комбинат</t>
  </si>
  <si>
    <t>Техникум (училище)</t>
  </si>
  <si>
    <t>0801</t>
  </si>
  <si>
    <t>0802</t>
  </si>
  <si>
    <t>0803</t>
  </si>
  <si>
    <t>0901</t>
  </si>
  <si>
    <t>0902</t>
  </si>
  <si>
    <t>Колледж</t>
  </si>
  <si>
    <t>Университет</t>
  </si>
  <si>
    <t>Академия</t>
  </si>
  <si>
    <t>Институт</t>
  </si>
  <si>
    <t>1001</t>
  </si>
  <si>
    <t>1002</t>
  </si>
  <si>
    <t>1003</t>
  </si>
  <si>
    <t>Общеобразовательная школа интернат начального общего образования</t>
  </si>
  <si>
    <t>Общеобразовательная школа интернат основного общего образования</t>
  </si>
  <si>
    <t xml:space="preserve">Общеобразовательная школа интернат среднего (полного) общего образования, в т.ч. с углубленным изучением отдельных предметов </t>
  </si>
  <si>
    <t>0501</t>
  </si>
  <si>
    <t>0502</t>
  </si>
  <si>
    <t>0503</t>
  </si>
  <si>
    <t>0504</t>
  </si>
  <si>
    <t>0505</t>
  </si>
  <si>
    <t>Гимназия - интернат</t>
  </si>
  <si>
    <t>Лицей - интернат</t>
  </si>
  <si>
    <t>Вечерние (сменные) общеобразовательные школы при исправительно-трудовых учреждениях (ИТУ) и воспитательно-трудовых колониях</t>
  </si>
  <si>
    <t>3</t>
  </si>
  <si>
    <t>School_kinds</t>
  </si>
  <si>
    <t>S-types</t>
  </si>
  <si>
    <t>s_properties</t>
  </si>
  <si>
    <t>t_name</t>
  </si>
  <si>
    <t>Введите полное наименование ОУ в поле слева и нажмите "Enter".</t>
  </si>
  <si>
    <t>Полное наименование 
образовательного учреждения</t>
  </si>
  <si>
    <t xml:space="preserve">Здесь приведен полный справочник кодов и значений </t>
  </si>
  <si>
    <t>2) Не разрешается вставлять новые столбцы, удалять существующие или менять их местами</t>
  </si>
  <si>
    <t>Юридический адрес образовательного учреждения</t>
  </si>
  <si>
    <t>Фактический адрес образовательного учреждения</t>
  </si>
  <si>
    <t>Физика
(оценки)</t>
  </si>
  <si>
    <t>Русский язык
(оценки)</t>
  </si>
  <si>
    <t>Русский язык</t>
  </si>
  <si>
    <t>445454</t>
  </si>
  <si>
    <t>33443</t>
  </si>
  <si>
    <t>333333</t>
  </si>
  <si>
    <t>44444</t>
  </si>
  <si>
    <t>53333</t>
  </si>
  <si>
    <t>4355555</t>
  </si>
  <si>
    <t>3355525</t>
  </si>
  <si>
    <t>Математика</t>
  </si>
  <si>
    <t>История России</t>
  </si>
  <si>
    <t>Биология</t>
  </si>
  <si>
    <t>Химия</t>
  </si>
  <si>
    <t>География</t>
  </si>
  <si>
    <t>История России (оценки)</t>
  </si>
  <si>
    <t>Обществознание</t>
  </si>
  <si>
    <t>Обществознание (оценки)</t>
  </si>
  <si>
    <t>Код отличия</t>
  </si>
  <si>
    <t>3345</t>
  </si>
  <si>
    <t>4245</t>
  </si>
  <si>
    <t>9а</t>
  </si>
  <si>
    <t>9б</t>
  </si>
  <si>
    <t>3) Букву класса указывайте прописными буквами. Не допускается пробел и другие символы между номером и буквой класса</t>
  </si>
  <si>
    <t>4) Ученики одного класса идут подряд без пропуска строк</t>
  </si>
  <si>
    <t>8) В случае появления при вводе оценок информационного сообщения Excel "число сохранено как текст" или "текстовая дата с 2-значным годом", следует зайти в пункт меню Excel "Сервис/Параметры", выбрать там закладку "Проверка ошибок", убрать галочки напротив строк "число сохранено как текст"  и "текстовая дата с 2-значным годом" и нажать кнопку "ОК".</t>
  </si>
  <si>
    <t>Региональный код ОУ</t>
  </si>
  <si>
    <t>Краткое наименование образовательного учреждения</t>
  </si>
  <si>
    <t>Введите краткое наименование ОУ в поле слева и нажмите "Enter".</t>
  </si>
  <si>
    <t>Кликните мышью  в поле слева, нажмите на появившийся сбоку треугольник и выберите нужное значение из раскрывшегося списка. Перед значением указан специальный код.</t>
  </si>
  <si>
    <t>Данные образовательного учреждения - участника ГИА-9</t>
  </si>
  <si>
    <r>
      <t xml:space="preserve">Введите региональный код ОУ в поле слева и нажмите "Enter". Поле заполняется только в случае, если ОУ имеет соответствующие указания (например, если при заполнении бланков участники будут вписывать данный код на бланк).
</t>
    </r>
    <r>
      <rPr>
        <i/>
        <sz val="10"/>
        <color indexed="12"/>
        <rFont val="Arial Cyr"/>
        <family val="0"/>
      </rPr>
      <t>Поле может быть не заполнено.</t>
    </r>
  </si>
  <si>
    <r>
      <t xml:space="preserve">Введите юридический адрес ОУ в поле слева и нажмите "Enter".
</t>
    </r>
    <r>
      <rPr>
        <i/>
        <sz val="10"/>
        <color indexed="12"/>
        <rFont val="Arial Cyr"/>
        <family val="0"/>
      </rPr>
      <t>Поле может быть не заполнено.</t>
    </r>
  </si>
  <si>
    <r>
      <t xml:space="preserve">Введите фактический адрес ОУ в поле слева и нажмите "Enter".
</t>
    </r>
    <r>
      <rPr>
        <i/>
        <sz val="10"/>
        <color indexed="12"/>
        <rFont val="Arial Cyr"/>
        <family val="0"/>
      </rPr>
      <t>Поле может быть не заполнено.</t>
    </r>
  </si>
  <si>
    <t>Биология
(оценки)</t>
  </si>
  <si>
    <t>География
(оценки)</t>
  </si>
  <si>
    <t xml:space="preserve">Химия
(оценки)   </t>
  </si>
  <si>
    <t>Пол
м/ж</t>
  </si>
  <si>
    <t>Математика
(оценки)</t>
  </si>
  <si>
    <t>Ангелов</t>
  </si>
  <si>
    <t>Ринат</t>
  </si>
  <si>
    <t>Михайлович</t>
  </si>
  <si>
    <t>33333444</t>
  </si>
  <si>
    <t>На пересечении ФИО-предмет ставится цифра 1, если участник принимает участие в экзамене по данному предмету</t>
  </si>
  <si>
    <t>334333</t>
  </si>
  <si>
    <t>332333</t>
  </si>
  <si>
    <t>333332</t>
  </si>
  <si>
    <t>333334</t>
  </si>
  <si>
    <t>333335</t>
  </si>
  <si>
    <t>455555</t>
  </si>
  <si>
    <t>4345</t>
  </si>
  <si>
    <t>4355</t>
  </si>
  <si>
    <t>4354</t>
  </si>
  <si>
    <t>4355553</t>
  </si>
  <si>
    <t>4355554</t>
  </si>
  <si>
    <t>44455</t>
  </si>
  <si>
    <t>44453</t>
  </si>
  <si>
    <t>44454</t>
  </si>
  <si>
    <r>
      <t xml:space="preserve">1) </t>
    </r>
    <r>
      <rPr>
        <b/>
        <sz val="11"/>
        <rFont val="Arial Cyr"/>
        <family val="0"/>
      </rPr>
      <t>Данные по каждой школе заполняются в отдельном файле Excel</t>
    </r>
  </si>
  <si>
    <t>5) Между разными классами необходимо пропустить ровно одну строку</t>
  </si>
  <si>
    <r>
      <t xml:space="preserve">6) При совпадении фамилии, имени и  отчества  двух или более участников (как из одного класса, так и из различных классов), для них
в столбце "Код отличия" указываются </t>
    </r>
    <r>
      <rPr>
        <sz val="10"/>
        <rFont val="Arial Cyr"/>
        <family val="0"/>
      </rPr>
      <t>любые</t>
    </r>
    <r>
      <rPr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различные</t>
    </r>
    <r>
      <rPr>
        <sz val="10"/>
        <rFont val="Arial Cyr"/>
        <family val="0"/>
      </rPr>
      <t xml:space="preserve"> целые числа. При этом следует следить за тем, чтобы коды отличия были уникальны внутри ОУ, а желательно и внутри ППЭ.
В примере заполнения сверху строки с полными тезками выделены цветом.
При заполнении участниками бланков в ППЭ необходимо проследить, чтобы участники перенесли свои коды отлчия в соответствующее поле бланка</t>
    </r>
  </si>
  <si>
    <t>7) В столбец "оценки" переносятся текущие оценки по предмету из классного журнала. Первой ставится годовая оценка за предыдущий год.
Оценки записываются в ячейку подряд, без пробелов и иных разделителей.
Допустимые оценки: 1 2 3 4 5. Знаки "+" , "-"  и другие пометки в журнале следует игнорировать.
Например, если в журнале стоит 5+ или 5-, то следует переносить 5.</t>
  </si>
  <si>
    <t>Прежде чем переходить к заполнению списка участников - убедитесь, что введена вся необходимая информация об ОУ</t>
  </si>
  <si>
    <t>Литература</t>
  </si>
  <si>
    <t>Информатика</t>
  </si>
  <si>
    <t>Информатика (оценки)</t>
  </si>
  <si>
    <t>Литература (оценки)</t>
  </si>
  <si>
    <t>4444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</si>
</sst>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4"/>
      <color indexed="10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1"/>
      <name val="Arial Cyr"/>
      <family val="0"/>
    </font>
    <font>
      <b/>
      <i/>
      <sz val="14"/>
      <color indexed="10"/>
      <name val="Arial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 textRotation="90" wrapText="1"/>
      <protection/>
    </xf>
    <xf numFmtId="0" fontId="0" fillId="0" borderId="25" xfId="0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11" xfId="0" applyFont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textRotation="90"/>
      <protection/>
    </xf>
    <xf numFmtId="0" fontId="0" fillId="0" borderId="27" xfId="0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5" xfId="0" applyFill="1" applyBorder="1" applyAlignment="1">
      <alignment/>
    </xf>
    <xf numFmtId="49" fontId="0" fillId="34" borderId="25" xfId="0" applyNumberForma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49" fontId="0" fillId="35" borderId="25" xfId="0" applyNumberForma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39.00390625" style="0" customWidth="1"/>
    <col min="2" max="3" width="18.00390625" style="25" hidden="1" customWidth="1"/>
    <col min="4" max="4" width="53.25390625" style="0" customWidth="1"/>
    <col min="5" max="5" width="44.375" style="0" customWidth="1"/>
  </cols>
  <sheetData>
    <row r="1" spans="1:4" ht="57.75" customHeight="1">
      <c r="A1" s="54"/>
      <c r="B1" s="41">
        <v>52</v>
      </c>
      <c r="C1" s="28"/>
      <c r="D1" s="40" t="s">
        <v>154</v>
      </c>
    </row>
    <row r="2" spans="1:5" ht="51">
      <c r="A2" s="24" t="s">
        <v>30</v>
      </c>
      <c r="B2" s="30">
        <f>IF(D2="","",LEFT(D2,FIND("-",D2)-1))</f>
      </c>
      <c r="C2" s="31">
        <f>IF(D2="","",RIGHT(D2,LEN(D2)-FIND("-",D2)))</f>
      </c>
      <c r="D2" s="81"/>
      <c r="E2" s="22" t="s">
        <v>153</v>
      </c>
    </row>
    <row r="3" spans="1:5" ht="51">
      <c r="A3" s="32" t="s">
        <v>31</v>
      </c>
      <c r="B3" s="30">
        <f>IF(D3="","",LEFT(D3,FIND("-",D3)-1))</f>
      </c>
      <c r="C3" s="31">
        <f>IF(D3="","",RIGHT(D3,LEN(D3)-FIND("-",D3)))</f>
      </c>
      <c r="D3" s="81"/>
      <c r="E3" s="22" t="s">
        <v>153</v>
      </c>
    </row>
    <row r="4" spans="1:5" ht="51">
      <c r="A4" s="24" t="s">
        <v>32</v>
      </c>
      <c r="B4" s="30">
        <f>IF(D4="","",LEFT(D4,FIND("-",D4)-1))</f>
      </c>
      <c r="C4" s="31">
        <f>IF(D4="","",RIGHT(D4,LEN(D4)-FIND("-",D4)))</f>
      </c>
      <c r="D4" s="81"/>
      <c r="E4" s="22" t="s">
        <v>153</v>
      </c>
    </row>
    <row r="5" spans="1:5" ht="51">
      <c r="A5" s="24" t="s">
        <v>33</v>
      </c>
      <c r="B5" s="30">
        <f>IF(D5="","",LEFT(D5,FIND("-",D5)-1))</f>
      </c>
      <c r="C5" s="31">
        <f>IF(D5="","",RIGHT(D5,LEN(D5)-FIND("-",D5)))</f>
      </c>
      <c r="D5" s="81"/>
      <c r="E5" s="22" t="s">
        <v>153</v>
      </c>
    </row>
    <row r="6" spans="1:5" ht="89.25">
      <c r="A6" s="24" t="s">
        <v>150</v>
      </c>
      <c r="B6" s="33"/>
      <c r="C6" s="34"/>
      <c r="D6" s="56"/>
      <c r="E6" s="22" t="s">
        <v>155</v>
      </c>
    </row>
    <row r="7" spans="1:5" ht="30">
      <c r="A7" s="38" t="s">
        <v>151</v>
      </c>
      <c r="B7" s="33"/>
      <c r="C7" s="33"/>
      <c r="D7" s="82"/>
      <c r="E7" s="22" t="s">
        <v>152</v>
      </c>
    </row>
    <row r="8" spans="1:4" ht="15.75" hidden="1">
      <c r="A8" s="35"/>
      <c r="B8" s="36"/>
      <c r="C8" s="37"/>
      <c r="D8" s="56"/>
    </row>
    <row r="9" spans="1:5" ht="30">
      <c r="A9" s="38" t="s">
        <v>119</v>
      </c>
      <c r="B9" s="33"/>
      <c r="C9" s="29">
        <f>IF(D9="","",D9)</f>
      </c>
      <c r="D9" s="82"/>
      <c r="E9" s="22" t="s">
        <v>118</v>
      </c>
    </row>
    <row r="10" spans="1:5" ht="38.25">
      <c r="A10" s="38" t="s">
        <v>122</v>
      </c>
      <c r="B10" s="33"/>
      <c r="C10" s="29">
        <f>IF(D10="","",D10)</f>
      </c>
      <c r="D10" s="55"/>
      <c r="E10" s="22" t="s">
        <v>156</v>
      </c>
    </row>
    <row r="11" spans="1:5" ht="38.25">
      <c r="A11" s="38" t="s">
        <v>123</v>
      </c>
      <c r="B11" s="33"/>
      <c r="C11" s="29">
        <f>IF(D11="","",D11)</f>
      </c>
      <c r="D11" s="55"/>
      <c r="E11" s="22" t="s">
        <v>157</v>
      </c>
    </row>
    <row r="12" ht="15.75">
      <c r="C12" s="79"/>
    </row>
    <row r="13" spans="1:5" ht="30" customHeight="1">
      <c r="A13" s="84" t="str">
        <f>IF(OR(D2="",D3="",D4="",D5="",D7="",D9=""),"Заполните все выделенные цветом поля","")</f>
        <v>Заполните все выделенные цветом поля</v>
      </c>
      <c r="B13" s="84"/>
      <c r="C13" s="84"/>
      <c r="D13" s="84"/>
      <c r="E13" s="84"/>
    </row>
    <row r="14" spans="1:5" ht="30" customHeight="1">
      <c r="A14" s="84">
        <f>IF(OR(B5="",B4="",EXACT(RIGHT(LEFT(B5,2),1),B4),EXACT(LEFT(B5,2),B4)),"","!!! Вы неправильно выбрали тип или вид ОУ !!!")</f>
      </c>
      <c r="B14" s="84"/>
      <c r="C14" s="84"/>
      <c r="D14" s="84"/>
      <c r="E14" s="84"/>
    </row>
    <row r="15" spans="1:4" ht="30" customHeight="1">
      <c r="A15" s="20"/>
      <c r="B15" s="26"/>
      <c r="C15" s="79"/>
      <c r="D15" s="80"/>
    </row>
    <row r="16" spans="1:4" ht="10.5" customHeight="1">
      <c r="A16" s="20"/>
      <c r="B16" s="26"/>
      <c r="C16" s="79">
        <f>IF(D16="","",D16)</f>
      </c>
      <c r="D16" s="23"/>
    </row>
    <row r="17" spans="1:5" ht="33" customHeight="1">
      <c r="A17" s="83" t="s">
        <v>186</v>
      </c>
      <c r="B17" s="83"/>
      <c r="C17" s="83"/>
      <c r="D17" s="83"/>
      <c r="E17" s="83"/>
    </row>
    <row r="20" ht="12.75">
      <c r="B20" s="27"/>
    </row>
    <row r="23" ht="12.75">
      <c r="C23" s="27"/>
    </row>
  </sheetData>
  <sheetProtection password="C781" sheet="1" scenarios="1" formatCells="0" formatColumns="0" formatRows="0"/>
  <protectedRanges>
    <protectedRange password="C65B" sqref="A1:A11" name="Шапка2_листДанныеОУ"/>
    <protectedRange password="C65B" sqref="A1:F1" name="Шапка1_листДанныеОУ"/>
    <protectedRange password="C65B" sqref="E1:E11" name="пояснения_листДанныеОУ_1"/>
    <protectedRange sqref="A13:E17" name="предупреждение"/>
  </protectedRanges>
  <mergeCells count="3">
    <mergeCell ref="A17:E17"/>
    <mergeCell ref="A13:E13"/>
    <mergeCell ref="A14:E14"/>
  </mergeCells>
  <dataValidations count="5">
    <dataValidation allowBlank="1" showInputMessage="1" showErrorMessage="1" error="Выберите значение из выпадающего списка" sqref="B2:C5"/>
    <dataValidation type="list" allowBlank="1" showInputMessage="1" showErrorMessage="1" sqref="D5">
      <formula1>School_kinds</formula1>
    </dataValidation>
    <dataValidation type="list" allowBlank="1" showInputMessage="1" showErrorMessage="1" sqref="D4">
      <formula1>S_types</formula1>
    </dataValidation>
    <dataValidation type="list" allowBlank="1" showInputMessage="1" showErrorMessage="1" sqref="D3">
      <formula1>s_properties</formula1>
    </dataValidation>
    <dataValidation type="list" allowBlank="1" showInputMessage="1" showErrorMessage="1" sqref="D2">
      <formula1>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6"/>
  <sheetViews>
    <sheetView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5.125" style="20" customWidth="1"/>
    <col min="2" max="2" width="17.75390625" style="20" customWidth="1"/>
    <col min="3" max="3" width="13.75390625" style="20" customWidth="1"/>
    <col min="4" max="4" width="15.75390625" style="20" customWidth="1"/>
    <col min="5" max="5" width="4.125" style="20" customWidth="1"/>
    <col min="6" max="6" width="5.75390625" style="50" customWidth="1"/>
    <col min="7" max="16" width="2.25390625" style="50" customWidth="1"/>
    <col min="17" max="18" width="5.75390625" style="50" bestFit="1" customWidth="1"/>
    <col min="19" max="26" width="5.75390625" style="50" customWidth="1"/>
  </cols>
  <sheetData>
    <row r="1" spans="1:26" ht="87" customHeight="1" thickBot="1">
      <c r="A1" s="1" t="s">
        <v>29</v>
      </c>
      <c r="B1" s="45" t="s">
        <v>0</v>
      </c>
      <c r="C1" s="1" t="s">
        <v>1</v>
      </c>
      <c r="D1" s="1" t="s">
        <v>2</v>
      </c>
      <c r="E1" s="59" t="s">
        <v>161</v>
      </c>
      <c r="F1" s="47" t="s">
        <v>142</v>
      </c>
      <c r="G1" s="57" t="s">
        <v>126</v>
      </c>
      <c r="H1" s="57" t="s">
        <v>134</v>
      </c>
      <c r="I1" s="58" t="s">
        <v>136</v>
      </c>
      <c r="J1" s="58" t="s">
        <v>138</v>
      </c>
      <c r="K1" s="58" t="s">
        <v>188</v>
      </c>
      <c r="L1" s="58" t="s">
        <v>135</v>
      </c>
      <c r="M1" s="58" t="s">
        <v>187</v>
      </c>
      <c r="N1" s="58" t="s">
        <v>140</v>
      </c>
      <c r="O1" s="57" t="s">
        <v>28</v>
      </c>
      <c r="P1" s="58" t="s">
        <v>137</v>
      </c>
      <c r="Q1" s="46" t="s">
        <v>125</v>
      </c>
      <c r="R1" s="47" t="s">
        <v>162</v>
      </c>
      <c r="S1" s="47" t="s">
        <v>158</v>
      </c>
      <c r="T1" s="47" t="s">
        <v>159</v>
      </c>
      <c r="U1" s="47" t="s">
        <v>189</v>
      </c>
      <c r="V1" s="47" t="s">
        <v>139</v>
      </c>
      <c r="W1" s="47" t="s">
        <v>190</v>
      </c>
      <c r="X1" s="47" t="s">
        <v>141</v>
      </c>
      <c r="Y1" s="47" t="s">
        <v>124</v>
      </c>
      <c r="Z1" s="47" t="s">
        <v>160</v>
      </c>
    </row>
    <row r="2" spans="1:26" s="20" customFormat="1" ht="12.75">
      <c r="A2" s="2"/>
      <c r="B2" s="2"/>
      <c r="C2" s="2"/>
      <c r="D2" s="2"/>
      <c r="E2" s="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s="20" customFormat="1" ht="12.75">
      <c r="A3" s="2"/>
      <c r="B3" s="2"/>
      <c r="C3" s="2"/>
      <c r="D3" s="2"/>
      <c r="E3" s="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20" customFormat="1" ht="12.75">
      <c r="A4" s="2"/>
      <c r="B4" s="2"/>
      <c r="C4" s="2"/>
      <c r="D4" s="2"/>
      <c r="E4" s="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20" customFormat="1" ht="12.75">
      <c r="A5" s="2"/>
      <c r="B5" s="2"/>
      <c r="C5" s="2"/>
      <c r="D5" s="2"/>
      <c r="E5" s="2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20" customFormat="1" ht="12.75">
      <c r="A6" s="2"/>
      <c r="B6" s="2"/>
      <c r="C6" s="2"/>
      <c r="D6" s="2"/>
      <c r="E6" s="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20" customFormat="1" ht="12.75">
      <c r="A7" s="2"/>
      <c r="B7" s="2"/>
      <c r="C7" s="2"/>
      <c r="D7" s="2"/>
      <c r="E7" s="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20" customFormat="1" ht="12.75">
      <c r="A8" s="2"/>
      <c r="B8" s="2"/>
      <c r="C8" s="2"/>
      <c r="D8" s="2"/>
      <c r="E8" s="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20" customFormat="1" ht="12.75">
      <c r="A9" s="2"/>
      <c r="B9" s="2"/>
      <c r="C9" s="2"/>
      <c r="D9" s="2"/>
      <c r="E9" s="2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20" customFormat="1" ht="12.75">
      <c r="A10" s="2"/>
      <c r="B10" s="2"/>
      <c r="C10" s="2"/>
      <c r="D10" s="2"/>
      <c r="E10" s="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20" customFormat="1" ht="12.75">
      <c r="A11" s="2"/>
      <c r="B11" s="2"/>
      <c r="C11" s="2"/>
      <c r="D11" s="2"/>
      <c r="E11" s="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20" customFormat="1" ht="12.75">
      <c r="A12" s="2"/>
      <c r="B12" s="2"/>
      <c r="C12" s="2"/>
      <c r="D12" s="2"/>
      <c r="E12" s="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20" customFormat="1" ht="12.75">
      <c r="A13" s="2"/>
      <c r="B13" s="2"/>
      <c r="C13" s="2"/>
      <c r="D13" s="2"/>
      <c r="E13" s="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20" customFormat="1" ht="12.75">
      <c r="A14" s="2"/>
      <c r="B14" s="2"/>
      <c r="C14" s="2"/>
      <c r="D14" s="2"/>
      <c r="E14" s="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s="20" customFormat="1" ht="12.75">
      <c r="A15" s="2"/>
      <c r="B15" s="2"/>
      <c r="C15" s="2"/>
      <c r="D15" s="2"/>
      <c r="E15" s="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20" customFormat="1" ht="12.75">
      <c r="A16" s="2"/>
      <c r="B16" s="2"/>
      <c r="C16" s="2"/>
      <c r="D16" s="2"/>
      <c r="E16" s="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20" customFormat="1" ht="12.75">
      <c r="A17" s="2"/>
      <c r="B17" s="2"/>
      <c r="C17" s="2"/>
      <c r="D17" s="2"/>
      <c r="E17" s="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20" customFormat="1" ht="12.75">
      <c r="A18" s="2"/>
      <c r="B18" s="2"/>
      <c r="C18" s="2"/>
      <c r="D18" s="2"/>
      <c r="E18" s="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20" customFormat="1" ht="12.75">
      <c r="A19" s="2"/>
      <c r="B19" s="2"/>
      <c r="C19" s="2"/>
      <c r="D19" s="2"/>
      <c r="E19" s="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20" customFormat="1" ht="12.75">
      <c r="A20" s="2"/>
      <c r="B20" s="2"/>
      <c r="C20" s="2"/>
      <c r="D20" s="2"/>
      <c r="E20" s="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20" customFormat="1" ht="12.75">
      <c r="A21" s="2"/>
      <c r="B21" s="2"/>
      <c r="C21" s="2"/>
      <c r="D21" s="2"/>
      <c r="E21" s="2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20" customFormat="1" ht="12.75">
      <c r="A22" s="2"/>
      <c r="B22" s="2"/>
      <c r="C22" s="2"/>
      <c r="D22" s="2"/>
      <c r="E22" s="2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20" customFormat="1" ht="12.75">
      <c r="A23" s="2"/>
      <c r="B23" s="2"/>
      <c r="C23" s="2"/>
      <c r="D23" s="2"/>
      <c r="E23" s="2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20" customFormat="1" ht="12.75">
      <c r="A24" s="2"/>
      <c r="B24" s="2"/>
      <c r="C24" s="2"/>
      <c r="D24" s="2"/>
      <c r="E24" s="2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20" customFormat="1" ht="12.75">
      <c r="A25" s="2"/>
      <c r="B25" s="2"/>
      <c r="C25" s="2"/>
      <c r="D25" s="2"/>
      <c r="E25" s="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20" customFormat="1" ht="12.75">
      <c r="A26" s="2"/>
      <c r="B26" s="2"/>
      <c r="C26" s="2"/>
      <c r="D26" s="2"/>
      <c r="E26" s="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20" customFormat="1" ht="12.75">
      <c r="A27" s="2"/>
      <c r="B27" s="2"/>
      <c r="C27" s="2"/>
      <c r="D27" s="2"/>
      <c r="E27" s="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20" customFormat="1" ht="12.75">
      <c r="A28" s="2"/>
      <c r="B28" s="2"/>
      <c r="C28" s="2"/>
      <c r="D28" s="2"/>
      <c r="E28" s="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20" customFormat="1" ht="12.75">
      <c r="A29" s="2"/>
      <c r="B29" s="2"/>
      <c r="C29" s="2"/>
      <c r="D29" s="2"/>
      <c r="E29" s="2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20" customFormat="1" ht="12.75">
      <c r="A30" s="2"/>
      <c r="B30" s="2"/>
      <c r="C30" s="2"/>
      <c r="D30" s="2"/>
      <c r="E30" s="2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20" customFormat="1" ht="12.75">
      <c r="A31" s="2"/>
      <c r="B31" s="2"/>
      <c r="C31" s="2"/>
      <c r="D31" s="2"/>
      <c r="E31" s="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20" customFormat="1" ht="12.75">
      <c r="A32" s="2"/>
      <c r="B32" s="2"/>
      <c r="C32" s="2"/>
      <c r="D32" s="2"/>
      <c r="E32" s="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20" customFormat="1" ht="12.75">
      <c r="A33" s="2"/>
      <c r="B33" s="2"/>
      <c r="C33" s="2"/>
      <c r="D33" s="2"/>
      <c r="E33" s="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20" customFormat="1" ht="12.75">
      <c r="A34" s="2"/>
      <c r="B34" s="2"/>
      <c r="C34" s="2"/>
      <c r="D34" s="2"/>
      <c r="E34" s="2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20" customFormat="1" ht="12.75">
      <c r="A35" s="2"/>
      <c r="B35" s="2"/>
      <c r="C35" s="2"/>
      <c r="D35" s="2"/>
      <c r="E35" s="2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20" customFormat="1" ht="12.75">
      <c r="A36" s="2"/>
      <c r="B36" s="2"/>
      <c r="C36" s="2"/>
      <c r="D36" s="2"/>
      <c r="E36" s="2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20" customFormat="1" ht="12.75">
      <c r="A37" s="2"/>
      <c r="B37" s="2"/>
      <c r="C37" s="2"/>
      <c r="D37" s="2"/>
      <c r="E37" s="2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20" customFormat="1" ht="12.75">
      <c r="A38" s="2"/>
      <c r="B38" s="2"/>
      <c r="C38" s="2"/>
      <c r="D38" s="2"/>
      <c r="E38" s="2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20" customFormat="1" ht="12.75">
      <c r="A39" s="2"/>
      <c r="B39" s="2"/>
      <c r="C39" s="2"/>
      <c r="D39" s="2"/>
      <c r="E39" s="2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20" customFormat="1" ht="12.75">
      <c r="A40" s="2"/>
      <c r="B40" s="2"/>
      <c r="C40" s="2"/>
      <c r="D40" s="2"/>
      <c r="E40" s="2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20" customFormat="1" ht="12.75">
      <c r="A41" s="2"/>
      <c r="B41" s="2"/>
      <c r="C41" s="2"/>
      <c r="D41" s="2"/>
      <c r="E41" s="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20" customFormat="1" ht="12.75">
      <c r="A42" s="2"/>
      <c r="B42" s="2"/>
      <c r="C42" s="2"/>
      <c r="D42" s="2"/>
      <c r="E42" s="2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20" customFormat="1" ht="12.75">
      <c r="A43" s="2"/>
      <c r="B43" s="2"/>
      <c r="C43" s="2"/>
      <c r="D43" s="2"/>
      <c r="E43" s="2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20" customFormat="1" ht="12.75">
      <c r="A44" s="2"/>
      <c r="B44" s="2"/>
      <c r="C44" s="2"/>
      <c r="D44" s="2"/>
      <c r="E44" s="2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20" customFormat="1" ht="12.75">
      <c r="A45" s="2"/>
      <c r="B45" s="2"/>
      <c r="C45" s="2"/>
      <c r="D45" s="2"/>
      <c r="E45" s="2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s="20" customFormat="1" ht="12.75">
      <c r="A46" s="2"/>
      <c r="B46" s="2"/>
      <c r="C46" s="2"/>
      <c r="D46" s="2"/>
      <c r="E46" s="2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20" customFormat="1" ht="12.75">
      <c r="A47" s="2"/>
      <c r="B47" s="2"/>
      <c r="C47" s="2"/>
      <c r="D47" s="2"/>
      <c r="E47" s="2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20" customFormat="1" ht="12.75">
      <c r="A48" s="2"/>
      <c r="B48" s="2"/>
      <c r="C48" s="2"/>
      <c r="D48" s="2"/>
      <c r="E48" s="2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20" customFormat="1" ht="12.75">
      <c r="A49" s="2"/>
      <c r="B49" s="2"/>
      <c r="C49" s="2"/>
      <c r="D49" s="2"/>
      <c r="E49" s="2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20" customFormat="1" ht="12.75">
      <c r="A50" s="2"/>
      <c r="B50" s="2"/>
      <c r="C50" s="2"/>
      <c r="D50" s="2"/>
      <c r="E50" s="2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20" customFormat="1" ht="12.75">
      <c r="A51" s="2"/>
      <c r="B51" s="2"/>
      <c r="C51" s="2"/>
      <c r="D51" s="2"/>
      <c r="E51" s="2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20" customFormat="1" ht="12.75">
      <c r="A52" s="2"/>
      <c r="B52" s="2"/>
      <c r="C52" s="2"/>
      <c r="D52" s="2"/>
      <c r="E52" s="2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20" customFormat="1" ht="12.75">
      <c r="A53" s="2"/>
      <c r="B53" s="2"/>
      <c r="C53" s="2"/>
      <c r="D53" s="2"/>
      <c r="E53" s="2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20" customFormat="1" ht="12.75">
      <c r="A54" s="2"/>
      <c r="B54" s="2"/>
      <c r="C54" s="2"/>
      <c r="D54" s="2"/>
      <c r="E54" s="2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20" customFormat="1" ht="12.75">
      <c r="A55" s="2"/>
      <c r="B55" s="2"/>
      <c r="C55" s="2"/>
      <c r="D55" s="2"/>
      <c r="E55" s="2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20" customFormat="1" ht="12.75">
      <c r="A56" s="2"/>
      <c r="B56" s="2"/>
      <c r="C56" s="2"/>
      <c r="D56" s="2"/>
      <c r="E56" s="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20" customFormat="1" ht="12.75">
      <c r="A57" s="2"/>
      <c r="B57" s="2"/>
      <c r="C57" s="2"/>
      <c r="D57" s="2"/>
      <c r="E57" s="2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20" customFormat="1" ht="12.75">
      <c r="A58" s="2"/>
      <c r="B58" s="2"/>
      <c r="C58" s="2"/>
      <c r="D58" s="2"/>
      <c r="E58" s="2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20" customFormat="1" ht="12.75">
      <c r="A59" s="2"/>
      <c r="B59" s="2"/>
      <c r="C59" s="2"/>
      <c r="D59" s="2"/>
      <c r="E59" s="2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20" customFormat="1" ht="12.75">
      <c r="A60" s="2"/>
      <c r="B60" s="2"/>
      <c r="C60" s="2"/>
      <c r="D60" s="2"/>
      <c r="E60" s="2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20" customFormat="1" ht="12.75">
      <c r="A61" s="2"/>
      <c r="B61" s="2"/>
      <c r="C61" s="2"/>
      <c r="D61" s="2"/>
      <c r="E61" s="2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20" customFormat="1" ht="12.75">
      <c r="A62" s="2"/>
      <c r="B62" s="2"/>
      <c r="C62" s="2"/>
      <c r="D62" s="2"/>
      <c r="E62" s="2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20" customFormat="1" ht="12.75">
      <c r="A63" s="2"/>
      <c r="B63" s="2"/>
      <c r="C63" s="2"/>
      <c r="D63" s="2"/>
      <c r="E63" s="2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20" customFormat="1" ht="12.75">
      <c r="A64" s="2"/>
      <c r="B64" s="2"/>
      <c r="C64" s="2"/>
      <c r="D64" s="2"/>
      <c r="E64" s="2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20" customFormat="1" ht="12.75">
      <c r="A65" s="2"/>
      <c r="B65" s="2"/>
      <c r="C65" s="2"/>
      <c r="D65" s="2"/>
      <c r="E65" s="2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20" customFormat="1" ht="12.75">
      <c r="A66" s="2"/>
      <c r="B66" s="2"/>
      <c r="C66" s="2"/>
      <c r="D66" s="2"/>
      <c r="E66" s="2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20" customFormat="1" ht="12.75">
      <c r="A67" s="2"/>
      <c r="B67" s="2"/>
      <c r="C67" s="2"/>
      <c r="D67" s="2"/>
      <c r="E67" s="2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20" customFormat="1" ht="12.75">
      <c r="A68" s="2"/>
      <c r="B68" s="2"/>
      <c r="C68" s="2"/>
      <c r="D68" s="2"/>
      <c r="E68" s="2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20" customFormat="1" ht="12.75">
      <c r="A69" s="2"/>
      <c r="B69" s="2"/>
      <c r="C69" s="2"/>
      <c r="D69" s="2"/>
      <c r="E69" s="2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20" customFormat="1" ht="12.75">
      <c r="A70" s="2"/>
      <c r="B70" s="2"/>
      <c r="C70" s="2"/>
      <c r="D70" s="2"/>
      <c r="E70" s="2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20" customFormat="1" ht="12.75">
      <c r="A71" s="2"/>
      <c r="B71" s="2"/>
      <c r="C71" s="2"/>
      <c r="D71" s="2"/>
      <c r="E71" s="2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20" customFormat="1" ht="12.75">
      <c r="A72" s="2"/>
      <c r="B72" s="2"/>
      <c r="C72" s="2"/>
      <c r="D72" s="2"/>
      <c r="E72" s="2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20" customFormat="1" ht="12.75">
      <c r="A73" s="2"/>
      <c r="B73" s="2"/>
      <c r="C73" s="2"/>
      <c r="D73" s="2"/>
      <c r="E73" s="2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20" customFormat="1" ht="12.75">
      <c r="A74" s="2"/>
      <c r="B74" s="2"/>
      <c r="C74" s="2"/>
      <c r="D74" s="2"/>
      <c r="E74" s="2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20" customFormat="1" ht="12.75">
      <c r="A75" s="2"/>
      <c r="B75" s="2"/>
      <c r="C75" s="2"/>
      <c r="D75" s="2"/>
      <c r="E75" s="2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20" customFormat="1" ht="12.75">
      <c r="A76" s="2"/>
      <c r="B76" s="2"/>
      <c r="C76" s="2"/>
      <c r="D76" s="2"/>
      <c r="E76" s="2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20" customFormat="1" ht="12.75">
      <c r="A77" s="2"/>
      <c r="B77" s="2"/>
      <c r="C77" s="2"/>
      <c r="D77" s="2"/>
      <c r="E77" s="2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20" customFormat="1" ht="12.75">
      <c r="A78" s="2"/>
      <c r="B78" s="2"/>
      <c r="C78" s="2"/>
      <c r="D78" s="2"/>
      <c r="E78" s="2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20" customFormat="1" ht="12.75">
      <c r="A79" s="2"/>
      <c r="B79" s="2"/>
      <c r="C79" s="2"/>
      <c r="D79" s="2"/>
      <c r="E79" s="2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20" customFormat="1" ht="12.75">
      <c r="A80" s="2"/>
      <c r="B80" s="2"/>
      <c r="C80" s="2"/>
      <c r="D80" s="2"/>
      <c r="E80" s="2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20" customFormat="1" ht="12.75">
      <c r="A81" s="2"/>
      <c r="B81" s="2"/>
      <c r="C81" s="2"/>
      <c r="D81" s="2"/>
      <c r="E81" s="2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20" customFormat="1" ht="12.75">
      <c r="A82" s="2"/>
      <c r="B82" s="2"/>
      <c r="C82" s="2"/>
      <c r="D82" s="2"/>
      <c r="E82" s="2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20" customFormat="1" ht="12.75">
      <c r="A83" s="2"/>
      <c r="B83" s="2"/>
      <c r="C83" s="2"/>
      <c r="D83" s="2"/>
      <c r="E83" s="2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20" customFormat="1" ht="12.75">
      <c r="A84" s="2"/>
      <c r="B84" s="2"/>
      <c r="C84" s="2"/>
      <c r="D84" s="2"/>
      <c r="E84" s="2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20" customFormat="1" ht="12.75">
      <c r="A85" s="2"/>
      <c r="B85" s="2"/>
      <c r="C85" s="2"/>
      <c r="D85" s="2"/>
      <c r="E85" s="2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20" customFormat="1" ht="12.75">
      <c r="A86" s="2"/>
      <c r="B86" s="2"/>
      <c r="C86" s="2"/>
      <c r="D86" s="2"/>
      <c r="E86" s="2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20" customFormat="1" ht="12.75">
      <c r="A87" s="2"/>
      <c r="B87" s="2"/>
      <c r="C87" s="2"/>
      <c r="D87" s="2"/>
      <c r="E87" s="2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20" customFormat="1" ht="12.75">
      <c r="A88" s="2"/>
      <c r="B88" s="2"/>
      <c r="C88" s="2"/>
      <c r="D88" s="2"/>
      <c r="E88" s="2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20" customFormat="1" ht="12.75">
      <c r="A89" s="2"/>
      <c r="B89" s="2"/>
      <c r="C89" s="2"/>
      <c r="D89" s="2"/>
      <c r="E89" s="2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20" customFormat="1" ht="12.75">
      <c r="A90" s="2"/>
      <c r="B90" s="2"/>
      <c r="C90" s="2"/>
      <c r="D90" s="2"/>
      <c r="E90" s="2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20" customFormat="1" ht="12.75">
      <c r="A91" s="2"/>
      <c r="B91" s="2"/>
      <c r="C91" s="2"/>
      <c r="D91" s="2"/>
      <c r="E91" s="2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20" customFormat="1" ht="12.75">
      <c r="A92" s="2"/>
      <c r="B92" s="2"/>
      <c r="C92" s="2"/>
      <c r="D92" s="2"/>
      <c r="E92" s="2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20" customFormat="1" ht="12.75">
      <c r="A93" s="2"/>
      <c r="B93" s="2"/>
      <c r="C93" s="2"/>
      <c r="D93" s="2"/>
      <c r="E93" s="2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20" customFormat="1" ht="12.75">
      <c r="A94" s="2"/>
      <c r="B94" s="2"/>
      <c r="C94" s="2"/>
      <c r="D94" s="2"/>
      <c r="E94" s="2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20" customFormat="1" ht="12.75">
      <c r="A95" s="2"/>
      <c r="B95" s="2"/>
      <c r="C95" s="2"/>
      <c r="D95" s="2"/>
      <c r="E95" s="2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20" customFormat="1" ht="12.75">
      <c r="A96" s="2"/>
      <c r="B96" s="2"/>
      <c r="C96" s="2"/>
      <c r="D96" s="2"/>
      <c r="E96" s="2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20" customFormat="1" ht="12.75">
      <c r="A97" s="2"/>
      <c r="B97" s="2"/>
      <c r="C97" s="2"/>
      <c r="D97" s="2"/>
      <c r="E97" s="2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20" customFormat="1" ht="12.75">
      <c r="A98" s="2"/>
      <c r="B98" s="2"/>
      <c r="C98" s="2"/>
      <c r="D98" s="2"/>
      <c r="E98" s="2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20" customFormat="1" ht="12.75">
      <c r="A99" s="2"/>
      <c r="B99" s="2"/>
      <c r="C99" s="2"/>
      <c r="D99" s="2"/>
      <c r="E99" s="2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s="20" customFormat="1" ht="12.75">
      <c r="A100" s="2"/>
      <c r="B100" s="2"/>
      <c r="C100" s="2"/>
      <c r="D100" s="2"/>
      <c r="E100" s="2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s="20" customFormat="1" ht="12.75">
      <c r="A101" s="2"/>
      <c r="B101" s="2"/>
      <c r="C101" s="2"/>
      <c r="D101" s="2"/>
      <c r="E101" s="2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s="20" customFormat="1" ht="12.75">
      <c r="A102" s="2"/>
      <c r="B102" s="2"/>
      <c r="C102" s="2"/>
      <c r="D102" s="2"/>
      <c r="E102" s="2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s="20" customFormat="1" ht="12.75">
      <c r="A103" s="2"/>
      <c r="B103" s="2"/>
      <c r="C103" s="2"/>
      <c r="D103" s="2"/>
      <c r="E103" s="2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s="20" customFormat="1" ht="12.75">
      <c r="A104" s="2"/>
      <c r="B104" s="2"/>
      <c r="C104" s="2"/>
      <c r="D104" s="2"/>
      <c r="E104" s="2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s="20" customFormat="1" ht="12.75">
      <c r="A105" s="2"/>
      <c r="B105" s="2"/>
      <c r="C105" s="2"/>
      <c r="D105" s="2"/>
      <c r="E105" s="2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20" customFormat="1" ht="12.75">
      <c r="A106" s="2"/>
      <c r="B106" s="2"/>
      <c r="C106" s="2"/>
      <c r="D106" s="2"/>
      <c r="E106" s="2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s="20" customFormat="1" ht="12.75">
      <c r="A107" s="2"/>
      <c r="B107" s="2"/>
      <c r="C107" s="2"/>
      <c r="D107" s="2"/>
      <c r="E107" s="2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20" customFormat="1" ht="12.75">
      <c r="A108" s="2"/>
      <c r="B108" s="2"/>
      <c r="C108" s="2"/>
      <c r="D108" s="2"/>
      <c r="E108" s="2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s="20" customFormat="1" ht="12.75">
      <c r="A109" s="2"/>
      <c r="B109" s="2"/>
      <c r="C109" s="2"/>
      <c r="D109" s="2"/>
      <c r="E109" s="2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s="20" customFormat="1" ht="12.75">
      <c r="A110" s="2"/>
      <c r="B110" s="2"/>
      <c r="C110" s="2"/>
      <c r="D110" s="2"/>
      <c r="E110" s="2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20" customFormat="1" ht="12.75">
      <c r="A111" s="2"/>
      <c r="B111" s="2"/>
      <c r="C111" s="2"/>
      <c r="D111" s="2"/>
      <c r="E111" s="2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20" customFormat="1" ht="12.75">
      <c r="A112" s="2"/>
      <c r="B112" s="2"/>
      <c r="C112" s="2"/>
      <c r="D112" s="2"/>
      <c r="E112" s="2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20" customFormat="1" ht="12.75">
      <c r="A113" s="2"/>
      <c r="B113" s="2"/>
      <c r="C113" s="2"/>
      <c r="D113" s="2"/>
      <c r="E113" s="2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s="20" customFormat="1" ht="12.75">
      <c r="A114" s="2"/>
      <c r="B114" s="2"/>
      <c r="C114" s="2"/>
      <c r="D114" s="2"/>
      <c r="E114" s="2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s="20" customFormat="1" ht="12.75">
      <c r="A115" s="2"/>
      <c r="B115" s="2"/>
      <c r="C115" s="2"/>
      <c r="D115" s="2"/>
      <c r="E115" s="2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s="20" customFormat="1" ht="12.75">
      <c r="A116" s="2"/>
      <c r="B116" s="2"/>
      <c r="C116" s="2"/>
      <c r="D116" s="2"/>
      <c r="E116" s="2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s="20" customFormat="1" ht="12.75">
      <c r="A117" s="2"/>
      <c r="B117" s="2"/>
      <c r="C117" s="2"/>
      <c r="D117" s="2"/>
      <c r="E117" s="2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s="20" customFormat="1" ht="12.75">
      <c r="A118" s="2"/>
      <c r="B118" s="2"/>
      <c r="C118" s="2"/>
      <c r="D118" s="2"/>
      <c r="E118" s="2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s="20" customFormat="1" ht="12.75">
      <c r="A119" s="2"/>
      <c r="B119" s="2"/>
      <c r="C119" s="2"/>
      <c r="D119" s="2"/>
      <c r="E119" s="2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s="20" customFormat="1" ht="12.75">
      <c r="A120" s="2"/>
      <c r="B120" s="2"/>
      <c r="C120" s="2"/>
      <c r="D120" s="2"/>
      <c r="E120" s="2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s="20" customFormat="1" ht="12.75">
      <c r="A121" s="2"/>
      <c r="B121" s="2"/>
      <c r="C121" s="2"/>
      <c r="D121" s="2"/>
      <c r="E121" s="2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s="20" customFormat="1" ht="12.75">
      <c r="A122" s="2"/>
      <c r="B122" s="2"/>
      <c r="C122" s="2"/>
      <c r="D122" s="2"/>
      <c r="E122" s="2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s="20" customFormat="1" ht="12.75">
      <c r="A123" s="2"/>
      <c r="B123" s="2"/>
      <c r="C123" s="2"/>
      <c r="D123" s="2"/>
      <c r="E123" s="2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s="20" customFormat="1" ht="12.75">
      <c r="A124" s="2"/>
      <c r="B124" s="2"/>
      <c r="C124" s="2"/>
      <c r="D124" s="2"/>
      <c r="E124" s="2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s="20" customFormat="1" ht="12.75">
      <c r="A125" s="2"/>
      <c r="B125" s="2"/>
      <c r="C125" s="2"/>
      <c r="D125" s="2"/>
      <c r="E125" s="2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s="20" customFormat="1" ht="12.75">
      <c r="A126" s="2"/>
      <c r="B126" s="2"/>
      <c r="C126" s="2"/>
      <c r="D126" s="2"/>
      <c r="E126" s="2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s="20" customFormat="1" ht="12.75">
      <c r="A127" s="2"/>
      <c r="B127" s="2"/>
      <c r="C127" s="2"/>
      <c r="D127" s="2"/>
      <c r="E127" s="2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s="20" customFormat="1" ht="12.75">
      <c r="A128" s="2"/>
      <c r="B128" s="2"/>
      <c r="C128" s="2"/>
      <c r="D128" s="2"/>
      <c r="E128" s="2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s="20" customFormat="1" ht="12.75">
      <c r="A129" s="2"/>
      <c r="B129" s="2"/>
      <c r="C129" s="2"/>
      <c r="D129" s="2"/>
      <c r="E129" s="2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s="20" customFormat="1" ht="12.75">
      <c r="A130" s="2"/>
      <c r="B130" s="2"/>
      <c r="C130" s="2"/>
      <c r="D130" s="2"/>
      <c r="E130" s="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s="20" customFormat="1" ht="12.75">
      <c r="A131" s="2"/>
      <c r="B131" s="2"/>
      <c r="C131" s="2"/>
      <c r="D131" s="2"/>
      <c r="E131" s="2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s="20" customFormat="1" ht="12.75">
      <c r="A132" s="2"/>
      <c r="B132" s="2"/>
      <c r="C132" s="2"/>
      <c r="D132" s="2"/>
      <c r="E132" s="2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s="20" customFormat="1" ht="12.75">
      <c r="A133" s="2"/>
      <c r="B133" s="2"/>
      <c r="C133" s="2"/>
      <c r="D133" s="2"/>
      <c r="E133" s="2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s="20" customFormat="1" ht="12.75">
      <c r="A134" s="2"/>
      <c r="B134" s="2"/>
      <c r="C134" s="2"/>
      <c r="D134" s="2"/>
      <c r="E134" s="2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s="20" customFormat="1" ht="12.75">
      <c r="A135" s="2"/>
      <c r="B135" s="2"/>
      <c r="C135" s="2"/>
      <c r="D135" s="2"/>
      <c r="E135" s="2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s="20" customFormat="1" ht="12.75">
      <c r="A136" s="2"/>
      <c r="B136" s="2"/>
      <c r="C136" s="2"/>
      <c r="D136" s="2"/>
      <c r="E136" s="2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s="20" customFormat="1" ht="12.75">
      <c r="A137" s="2"/>
      <c r="B137" s="2"/>
      <c r="C137" s="2"/>
      <c r="D137" s="2"/>
      <c r="E137" s="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s="20" customFormat="1" ht="12.75">
      <c r="A138" s="2"/>
      <c r="B138" s="2"/>
      <c r="C138" s="2"/>
      <c r="D138" s="2"/>
      <c r="E138" s="2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s="20" customFormat="1" ht="12.75">
      <c r="A139" s="2"/>
      <c r="B139" s="2"/>
      <c r="C139" s="2"/>
      <c r="D139" s="2"/>
      <c r="E139" s="2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s="20" customFormat="1" ht="12.75">
      <c r="A140" s="2"/>
      <c r="B140" s="2"/>
      <c r="C140" s="2"/>
      <c r="D140" s="2"/>
      <c r="E140" s="2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s="20" customFormat="1" ht="12.75">
      <c r="A141" s="2"/>
      <c r="B141" s="2"/>
      <c r="C141" s="2"/>
      <c r="D141" s="2"/>
      <c r="E141" s="2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s="20" customFormat="1" ht="12.75">
      <c r="A142" s="2"/>
      <c r="B142" s="2"/>
      <c r="C142" s="2"/>
      <c r="D142" s="2"/>
      <c r="E142" s="2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s="20" customFormat="1" ht="12.75">
      <c r="A143" s="2"/>
      <c r="B143" s="2"/>
      <c r="C143" s="2"/>
      <c r="D143" s="2"/>
      <c r="E143" s="2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s="20" customFormat="1" ht="12.75">
      <c r="A144" s="2"/>
      <c r="B144" s="2"/>
      <c r="C144" s="2"/>
      <c r="D144" s="2"/>
      <c r="E144" s="2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s="20" customFormat="1" ht="12.75">
      <c r="A145" s="2"/>
      <c r="B145" s="2"/>
      <c r="C145" s="2"/>
      <c r="D145" s="2"/>
      <c r="E145" s="2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s="20" customFormat="1" ht="12.75">
      <c r="A146" s="2"/>
      <c r="B146" s="2"/>
      <c r="C146" s="2"/>
      <c r="D146" s="2"/>
      <c r="E146" s="2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s="20" customFormat="1" ht="12.75">
      <c r="A147" s="2"/>
      <c r="B147" s="2"/>
      <c r="C147" s="2"/>
      <c r="D147" s="2"/>
      <c r="E147" s="2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s="20" customFormat="1" ht="12.75">
      <c r="A148" s="2"/>
      <c r="B148" s="2"/>
      <c r="C148" s="2"/>
      <c r="D148" s="2"/>
      <c r="E148" s="2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s="20" customFormat="1" ht="12.75">
      <c r="A149" s="2"/>
      <c r="B149" s="2"/>
      <c r="C149" s="2"/>
      <c r="D149" s="2"/>
      <c r="E149" s="2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s="20" customFormat="1" ht="12.75">
      <c r="A150" s="2"/>
      <c r="B150" s="2"/>
      <c r="C150" s="2"/>
      <c r="D150" s="2"/>
      <c r="E150" s="2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s="20" customFormat="1" ht="12.75">
      <c r="A151" s="2"/>
      <c r="B151" s="2"/>
      <c r="C151" s="2"/>
      <c r="D151" s="2"/>
      <c r="E151" s="2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s="20" customFormat="1" ht="12.75">
      <c r="A152" s="2"/>
      <c r="B152" s="2"/>
      <c r="C152" s="2"/>
      <c r="D152" s="2"/>
      <c r="E152" s="2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s="20" customFormat="1" ht="12.75">
      <c r="A153" s="2"/>
      <c r="B153" s="2"/>
      <c r="C153" s="2"/>
      <c r="D153" s="2"/>
      <c r="E153" s="2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s="20" customFormat="1" ht="12.75">
      <c r="A154" s="2"/>
      <c r="B154" s="2"/>
      <c r="C154" s="2"/>
      <c r="D154" s="2"/>
      <c r="E154" s="2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s="20" customFormat="1" ht="12.75">
      <c r="A155" s="2"/>
      <c r="B155" s="2"/>
      <c r="C155" s="2"/>
      <c r="D155" s="2"/>
      <c r="E155" s="2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s="20" customFormat="1" ht="12.75">
      <c r="A156" s="2"/>
      <c r="B156" s="2"/>
      <c r="C156" s="2"/>
      <c r="D156" s="2"/>
      <c r="E156" s="2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s="20" customFormat="1" ht="12.75">
      <c r="A157" s="2"/>
      <c r="B157" s="2"/>
      <c r="C157" s="2"/>
      <c r="D157" s="2"/>
      <c r="E157" s="2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s="20" customFormat="1" ht="12.75">
      <c r="A158" s="2"/>
      <c r="B158" s="2"/>
      <c r="C158" s="2"/>
      <c r="D158" s="2"/>
      <c r="E158" s="2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s="20" customFormat="1" ht="12.75">
      <c r="A159" s="2"/>
      <c r="B159" s="2"/>
      <c r="C159" s="2"/>
      <c r="D159" s="2"/>
      <c r="E159" s="2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s="20" customFormat="1" ht="12.75">
      <c r="A160" s="2"/>
      <c r="B160" s="2"/>
      <c r="C160" s="2"/>
      <c r="D160" s="2"/>
      <c r="E160" s="2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s="20" customFormat="1" ht="12.75">
      <c r="A161" s="2"/>
      <c r="B161" s="2"/>
      <c r="C161" s="2"/>
      <c r="D161" s="2"/>
      <c r="E161" s="2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s="20" customFormat="1" ht="12.75">
      <c r="A162" s="2"/>
      <c r="B162" s="2"/>
      <c r="C162" s="2"/>
      <c r="D162" s="2"/>
      <c r="E162" s="2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s="20" customFormat="1" ht="12.75">
      <c r="A163" s="2"/>
      <c r="B163" s="2"/>
      <c r="C163" s="2"/>
      <c r="D163" s="2"/>
      <c r="E163" s="2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s="20" customFormat="1" ht="12.75">
      <c r="A164" s="2"/>
      <c r="B164" s="2"/>
      <c r="C164" s="2"/>
      <c r="D164" s="2"/>
      <c r="E164" s="2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s="20" customFormat="1" ht="12.75">
      <c r="A165" s="2"/>
      <c r="B165" s="2"/>
      <c r="C165" s="2"/>
      <c r="D165" s="2"/>
      <c r="E165" s="2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s="20" customFormat="1" ht="12.75">
      <c r="A166" s="2"/>
      <c r="B166" s="2"/>
      <c r="C166" s="2"/>
      <c r="D166" s="2"/>
      <c r="E166" s="2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s="20" customFormat="1" ht="12.75">
      <c r="A167" s="2"/>
      <c r="B167" s="2"/>
      <c r="C167" s="2"/>
      <c r="D167" s="2"/>
      <c r="E167" s="2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s="20" customFormat="1" ht="12.75">
      <c r="A168" s="2"/>
      <c r="B168" s="2"/>
      <c r="C168" s="2"/>
      <c r="D168" s="2"/>
      <c r="E168" s="2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s="20" customFormat="1" ht="12.75">
      <c r="A169" s="2"/>
      <c r="B169" s="2"/>
      <c r="C169" s="2"/>
      <c r="D169" s="2"/>
      <c r="E169" s="2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s="20" customFormat="1" ht="12.75">
      <c r="A170" s="2"/>
      <c r="B170" s="2"/>
      <c r="C170" s="2"/>
      <c r="D170" s="2"/>
      <c r="E170" s="2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s="20" customFormat="1" ht="12.75">
      <c r="A171" s="2"/>
      <c r="B171" s="2"/>
      <c r="C171" s="2"/>
      <c r="D171" s="2"/>
      <c r="E171" s="2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s="20" customFormat="1" ht="12.75">
      <c r="A172" s="2"/>
      <c r="B172" s="2"/>
      <c r="C172" s="2"/>
      <c r="D172" s="2"/>
      <c r="E172" s="2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6:26" s="20" customFormat="1" ht="12.75"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6:26" s="20" customFormat="1" ht="12.75"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6:26" s="20" customFormat="1" ht="12.75"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6:26" s="20" customFormat="1" ht="12.75"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</sheetData>
  <sheetProtection password="C781" sheet="1" scenarios="1" formatCells="0" formatColumns="0" formatRows="0" insertRows="0" selectLockedCells="1" sort="0" autoFilter="0" pivotTables="0"/>
  <protectedRanges>
    <protectedRange password="C65B" sqref="A1:AU1" name="шапка_листУченики"/>
  </protectedRanges>
  <dataValidations count="1">
    <dataValidation type="whole" allowBlank="1" showInputMessage="1" showErrorMessage="1" sqref="G2:P172">
      <formula1>1</formula1>
      <formula2>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C27"/>
  <sheetViews>
    <sheetView zoomScale="132" zoomScaleNormal="132" zoomScalePageLayoutView="0" workbookViewId="0" topLeftCell="A1">
      <selection activeCell="V11" sqref="V11"/>
    </sheetView>
  </sheetViews>
  <sheetFormatPr defaultColWidth="9.00390625" defaultRowHeight="12.75"/>
  <cols>
    <col min="1" max="1" width="6.25390625" style="0" customWidth="1"/>
    <col min="2" max="2" width="11.125" style="0" customWidth="1"/>
    <col min="3" max="3" width="10.625" style="0" bestFit="1" customWidth="1"/>
    <col min="4" max="4" width="12.00390625" style="0" bestFit="1" customWidth="1"/>
    <col min="5" max="5" width="4.375" style="0" customWidth="1"/>
    <col min="6" max="16" width="2.25390625" style="0" customWidth="1"/>
    <col min="17" max="17" width="8.625" style="0" bestFit="1" customWidth="1"/>
    <col min="18" max="18" width="9.75390625" style="0" bestFit="1" customWidth="1"/>
    <col min="19" max="19" width="7.625" style="0" customWidth="1"/>
    <col min="20" max="22" width="8.625" style="0" customWidth="1"/>
    <col min="23" max="23" width="8.625" style="0" bestFit="1" customWidth="1"/>
    <col min="24" max="25" width="7.625" style="0" customWidth="1"/>
    <col min="26" max="26" width="8.625" style="0" customWidth="1"/>
    <col min="27" max="27" width="4.25390625" style="0" customWidth="1"/>
  </cols>
  <sheetData>
    <row r="1" spans="1:26" ht="88.5" customHeight="1" thickBot="1">
      <c r="A1" s="1" t="s">
        <v>29</v>
      </c>
      <c r="B1" s="45" t="s">
        <v>0</v>
      </c>
      <c r="C1" s="1" t="s">
        <v>1</v>
      </c>
      <c r="D1" s="1" t="s">
        <v>2</v>
      </c>
      <c r="E1" s="59" t="s">
        <v>161</v>
      </c>
      <c r="F1" s="47" t="s">
        <v>142</v>
      </c>
      <c r="G1" s="57" t="s">
        <v>126</v>
      </c>
      <c r="H1" s="57" t="s">
        <v>134</v>
      </c>
      <c r="I1" s="58" t="s">
        <v>136</v>
      </c>
      <c r="J1" s="58" t="s">
        <v>138</v>
      </c>
      <c r="K1" s="58" t="s">
        <v>188</v>
      </c>
      <c r="L1" s="58" t="s">
        <v>135</v>
      </c>
      <c r="M1" s="58" t="s">
        <v>187</v>
      </c>
      <c r="N1" s="58" t="s">
        <v>140</v>
      </c>
      <c r="O1" s="57" t="s">
        <v>28</v>
      </c>
      <c r="P1" s="58" t="s">
        <v>137</v>
      </c>
      <c r="Q1" s="46" t="s">
        <v>125</v>
      </c>
      <c r="R1" s="47" t="s">
        <v>162</v>
      </c>
      <c r="S1" s="47" t="s">
        <v>158</v>
      </c>
      <c r="T1" s="47" t="s">
        <v>159</v>
      </c>
      <c r="U1" s="47" t="s">
        <v>189</v>
      </c>
      <c r="V1" s="47" t="s">
        <v>139</v>
      </c>
      <c r="W1" s="47" t="s">
        <v>190</v>
      </c>
      <c r="X1" s="47" t="s">
        <v>141</v>
      </c>
      <c r="Y1" s="47" t="s">
        <v>124</v>
      </c>
      <c r="Z1" s="47" t="s">
        <v>160</v>
      </c>
    </row>
    <row r="2" spans="1:26" ht="12.75">
      <c r="A2" s="3" t="s">
        <v>145</v>
      </c>
      <c r="B2" s="4" t="s">
        <v>5</v>
      </c>
      <c r="C2" s="5" t="s">
        <v>6</v>
      </c>
      <c r="D2" s="6" t="s">
        <v>7</v>
      </c>
      <c r="E2" s="7" t="s">
        <v>4</v>
      </c>
      <c r="F2" s="3"/>
      <c r="G2" s="3">
        <v>1</v>
      </c>
      <c r="H2" s="42">
        <v>1</v>
      </c>
      <c r="I2" s="42"/>
      <c r="J2" s="42">
        <v>1</v>
      </c>
      <c r="K2" s="42"/>
      <c r="L2" s="42">
        <v>1</v>
      </c>
      <c r="M2" s="42">
        <v>1</v>
      </c>
      <c r="N2" s="42"/>
      <c r="O2" s="42"/>
      <c r="P2" s="42"/>
      <c r="Q2" s="61" t="s">
        <v>130</v>
      </c>
      <c r="R2" s="61">
        <v>444544</v>
      </c>
      <c r="S2" s="61"/>
      <c r="T2" s="61">
        <v>35444</v>
      </c>
      <c r="U2" s="61"/>
      <c r="V2" s="61" t="s">
        <v>130</v>
      </c>
      <c r="W2" s="61">
        <v>35444</v>
      </c>
      <c r="X2" s="61"/>
      <c r="Y2" s="61"/>
      <c r="Z2" s="61"/>
    </row>
    <row r="3" spans="1:26" ht="12.75">
      <c r="A3" s="60" t="s">
        <v>145</v>
      </c>
      <c r="B3" s="9" t="s">
        <v>8</v>
      </c>
      <c r="C3" s="10" t="s">
        <v>9</v>
      </c>
      <c r="D3" s="11" t="s">
        <v>10</v>
      </c>
      <c r="E3" s="11" t="s">
        <v>3</v>
      </c>
      <c r="F3" s="8"/>
      <c r="G3" s="8">
        <v>1</v>
      </c>
      <c r="H3" s="43">
        <v>1</v>
      </c>
      <c r="I3" s="43">
        <v>1</v>
      </c>
      <c r="J3" s="43"/>
      <c r="K3" s="43"/>
      <c r="L3" s="43"/>
      <c r="M3" s="43"/>
      <c r="N3" s="43">
        <v>1</v>
      </c>
      <c r="O3" s="43">
        <v>1</v>
      </c>
      <c r="P3" s="43"/>
      <c r="Q3" s="62" t="s">
        <v>131</v>
      </c>
      <c r="R3" s="62">
        <v>544544</v>
      </c>
      <c r="S3" s="62">
        <v>5345</v>
      </c>
      <c r="T3" s="62"/>
      <c r="U3" s="62"/>
      <c r="V3" s="62"/>
      <c r="W3" s="62"/>
      <c r="X3" s="62" t="s">
        <v>131</v>
      </c>
      <c r="Y3" s="62">
        <v>5345</v>
      </c>
      <c r="Z3" s="62"/>
    </row>
    <row r="4" spans="1:26" ht="12.75">
      <c r="A4" s="60" t="s">
        <v>145</v>
      </c>
      <c r="B4" s="9" t="s">
        <v>11</v>
      </c>
      <c r="C4" s="10" t="s">
        <v>12</v>
      </c>
      <c r="D4" s="11" t="s">
        <v>13</v>
      </c>
      <c r="E4" s="11" t="s">
        <v>4</v>
      </c>
      <c r="F4" s="8"/>
      <c r="G4" s="8">
        <v>1</v>
      </c>
      <c r="H4" s="43">
        <v>1</v>
      </c>
      <c r="I4" s="43">
        <v>1</v>
      </c>
      <c r="J4" s="43">
        <v>1</v>
      </c>
      <c r="K4" s="43"/>
      <c r="L4" s="43"/>
      <c r="M4" s="43"/>
      <c r="N4" s="43"/>
      <c r="O4" s="43"/>
      <c r="P4" s="43">
        <v>1</v>
      </c>
      <c r="Q4" s="62">
        <v>3245</v>
      </c>
      <c r="R4" s="62">
        <v>33333</v>
      </c>
      <c r="S4" s="62">
        <v>33345</v>
      </c>
      <c r="T4" s="62" t="s">
        <v>143</v>
      </c>
      <c r="U4" s="62"/>
      <c r="V4" s="62"/>
      <c r="W4" s="62"/>
      <c r="X4" s="62"/>
      <c r="Y4" s="62"/>
      <c r="Z4" s="62" t="s">
        <v>143</v>
      </c>
    </row>
    <row r="5" spans="1:26" s="39" customFormat="1" ht="12.75">
      <c r="A5" s="65" t="s">
        <v>145</v>
      </c>
      <c r="B5" s="66" t="s">
        <v>14</v>
      </c>
      <c r="C5" s="67" t="s">
        <v>15</v>
      </c>
      <c r="D5" s="68" t="s">
        <v>16</v>
      </c>
      <c r="E5" s="68" t="s">
        <v>3</v>
      </c>
      <c r="F5" s="65">
        <v>3</v>
      </c>
      <c r="G5" s="65">
        <v>1</v>
      </c>
      <c r="H5" s="69">
        <v>1</v>
      </c>
      <c r="I5" s="69">
        <v>1</v>
      </c>
      <c r="J5" s="69"/>
      <c r="K5" s="69">
        <v>1</v>
      </c>
      <c r="L5" s="69"/>
      <c r="M5" s="69"/>
      <c r="N5" s="69">
        <v>1</v>
      </c>
      <c r="O5" s="69"/>
      <c r="P5" s="69"/>
      <c r="Q5" s="70" t="s">
        <v>132</v>
      </c>
      <c r="R5" s="70">
        <v>33443</v>
      </c>
      <c r="S5" s="70">
        <v>4345</v>
      </c>
      <c r="T5" s="70"/>
      <c r="U5" s="70" t="s">
        <v>174</v>
      </c>
      <c r="V5" s="70"/>
      <c r="W5" s="70"/>
      <c r="X5" s="70" t="s">
        <v>143</v>
      </c>
      <c r="Y5" s="70"/>
      <c r="Z5" s="70"/>
    </row>
    <row r="6" spans="1:26" s="39" customFormat="1" ht="12.75">
      <c r="A6" s="60" t="s">
        <v>145</v>
      </c>
      <c r="B6" s="9" t="s">
        <v>17</v>
      </c>
      <c r="C6" s="10" t="s">
        <v>18</v>
      </c>
      <c r="D6" s="11" t="s">
        <v>19</v>
      </c>
      <c r="E6" s="11" t="s">
        <v>3</v>
      </c>
      <c r="F6" s="8"/>
      <c r="G6" s="8">
        <v>1</v>
      </c>
      <c r="H6" s="43">
        <v>1</v>
      </c>
      <c r="I6" s="43">
        <v>1</v>
      </c>
      <c r="J6" s="43">
        <v>1</v>
      </c>
      <c r="K6" s="43"/>
      <c r="L6" s="43"/>
      <c r="M6" s="43">
        <v>1</v>
      </c>
      <c r="N6" s="43"/>
      <c r="O6" s="43"/>
      <c r="P6" s="43"/>
      <c r="Q6" s="62" t="s">
        <v>133</v>
      </c>
      <c r="R6" s="62" t="s">
        <v>166</v>
      </c>
      <c r="S6" s="62">
        <v>3345</v>
      </c>
      <c r="T6" s="62" t="s">
        <v>133</v>
      </c>
      <c r="U6" s="62"/>
      <c r="V6" s="62"/>
      <c r="W6" s="62" t="s">
        <v>143</v>
      </c>
      <c r="X6" s="62"/>
      <c r="Y6" s="62"/>
      <c r="Z6" s="62"/>
    </row>
    <row r="7" spans="1:26" s="39" customFormat="1" ht="12.75">
      <c r="A7" s="8"/>
      <c r="B7" s="9"/>
      <c r="C7" s="10"/>
      <c r="D7" s="11"/>
      <c r="E7" s="11"/>
      <c r="F7" s="8"/>
      <c r="G7" s="8"/>
      <c r="H7" s="43"/>
      <c r="I7" s="43"/>
      <c r="J7" s="43"/>
      <c r="K7" s="43"/>
      <c r="L7" s="43"/>
      <c r="M7" s="43"/>
      <c r="N7" s="43"/>
      <c r="O7" s="43"/>
      <c r="P7" s="43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39" customFormat="1" ht="12.75">
      <c r="A8" s="8" t="s">
        <v>146</v>
      </c>
      <c r="B8" s="9" t="s">
        <v>163</v>
      </c>
      <c r="C8" s="10" t="s">
        <v>164</v>
      </c>
      <c r="D8" s="11" t="s">
        <v>165</v>
      </c>
      <c r="E8" s="11" t="s">
        <v>3</v>
      </c>
      <c r="F8" s="8"/>
      <c r="G8" s="8">
        <v>1</v>
      </c>
      <c r="H8" s="43">
        <v>1</v>
      </c>
      <c r="I8" s="43">
        <v>1</v>
      </c>
      <c r="J8" s="43"/>
      <c r="K8" s="43">
        <v>1</v>
      </c>
      <c r="L8" s="43"/>
      <c r="M8" s="43">
        <v>1</v>
      </c>
      <c r="N8" s="43"/>
      <c r="O8" s="43"/>
      <c r="P8" s="43"/>
      <c r="Q8" s="62" t="s">
        <v>130</v>
      </c>
      <c r="R8" s="62">
        <v>444544</v>
      </c>
      <c r="S8" s="62">
        <v>35444</v>
      </c>
      <c r="T8" s="62"/>
      <c r="U8" s="62"/>
      <c r="V8" s="62"/>
      <c r="W8" s="62">
        <v>35444</v>
      </c>
      <c r="X8" s="62"/>
      <c r="Y8" s="62"/>
      <c r="Z8" s="62"/>
    </row>
    <row r="9" spans="1:26" s="39" customFormat="1" ht="12.75">
      <c r="A9" s="72" t="s">
        <v>146</v>
      </c>
      <c r="B9" s="73" t="s">
        <v>27</v>
      </c>
      <c r="C9" s="74" t="s">
        <v>20</v>
      </c>
      <c r="D9" s="75" t="s">
        <v>7</v>
      </c>
      <c r="E9" s="75" t="s">
        <v>4</v>
      </c>
      <c r="F9" s="72">
        <v>1</v>
      </c>
      <c r="G9" s="72">
        <v>1</v>
      </c>
      <c r="H9" s="76">
        <v>1</v>
      </c>
      <c r="I9" s="76"/>
      <c r="J9" s="76"/>
      <c r="K9" s="76">
        <v>1</v>
      </c>
      <c r="L9" s="76"/>
      <c r="M9" s="76"/>
      <c r="N9" s="76">
        <v>1</v>
      </c>
      <c r="O9" s="76"/>
      <c r="P9" s="76">
        <v>1</v>
      </c>
      <c r="Q9" s="77">
        <v>555534</v>
      </c>
      <c r="R9" s="77" t="s">
        <v>127</v>
      </c>
      <c r="S9" s="77"/>
      <c r="T9" s="77"/>
      <c r="U9" s="77" t="s">
        <v>191</v>
      </c>
      <c r="V9" s="77"/>
      <c r="W9" s="77" t="s">
        <v>176</v>
      </c>
      <c r="X9" s="77" t="s">
        <v>175</v>
      </c>
      <c r="Y9" s="77"/>
      <c r="Z9" s="77" t="s">
        <v>144</v>
      </c>
    </row>
    <row r="10" spans="1:26" s="39" customFormat="1" ht="12.75">
      <c r="A10" s="72" t="s">
        <v>146</v>
      </c>
      <c r="B10" s="73" t="s">
        <v>27</v>
      </c>
      <c r="C10" s="74" t="s">
        <v>20</v>
      </c>
      <c r="D10" s="75" t="s">
        <v>7</v>
      </c>
      <c r="E10" s="75" t="s">
        <v>4</v>
      </c>
      <c r="F10" s="72">
        <v>2</v>
      </c>
      <c r="G10" s="72">
        <v>1</v>
      </c>
      <c r="H10" s="76">
        <v>1</v>
      </c>
      <c r="I10" s="76">
        <v>1</v>
      </c>
      <c r="J10" s="76">
        <v>1</v>
      </c>
      <c r="K10" s="76"/>
      <c r="L10" s="76"/>
      <c r="M10" s="76">
        <v>1</v>
      </c>
      <c r="N10" s="76"/>
      <c r="O10" s="76"/>
      <c r="P10" s="76"/>
      <c r="Q10" s="77" t="s">
        <v>129</v>
      </c>
      <c r="R10" s="77" t="s">
        <v>128</v>
      </c>
      <c r="S10" s="77" t="s">
        <v>177</v>
      </c>
      <c r="T10" s="77" t="s">
        <v>178</v>
      </c>
      <c r="U10" s="77"/>
      <c r="V10" s="77"/>
      <c r="W10" s="77" t="s">
        <v>132</v>
      </c>
      <c r="X10" s="77"/>
      <c r="Y10" s="77"/>
      <c r="Z10" s="77"/>
    </row>
    <row r="11" spans="1:26" s="39" customFormat="1" ht="12.75">
      <c r="A11" s="60" t="s">
        <v>146</v>
      </c>
      <c r="B11" s="9" t="s">
        <v>21</v>
      </c>
      <c r="C11" s="10" t="s">
        <v>22</v>
      </c>
      <c r="D11" s="11" t="s">
        <v>23</v>
      </c>
      <c r="E11" s="11" t="s">
        <v>4</v>
      </c>
      <c r="F11" s="8"/>
      <c r="G11" s="8">
        <v>1</v>
      </c>
      <c r="H11" s="43">
        <v>1</v>
      </c>
      <c r="I11" s="43"/>
      <c r="J11" s="43"/>
      <c r="K11" s="43"/>
      <c r="L11" s="43">
        <v>1</v>
      </c>
      <c r="M11" s="48"/>
      <c r="N11" s="43"/>
      <c r="O11" s="43">
        <v>1</v>
      </c>
      <c r="P11" s="43">
        <v>1</v>
      </c>
      <c r="Q11" s="62">
        <v>555544</v>
      </c>
      <c r="R11" s="62" t="s">
        <v>173</v>
      </c>
      <c r="S11" s="62"/>
      <c r="T11" s="62"/>
      <c r="U11" s="62"/>
      <c r="V11" s="62" t="s">
        <v>180</v>
      </c>
      <c r="W11" s="62"/>
      <c r="X11" s="62"/>
      <c r="Y11" s="62" t="s">
        <v>181</v>
      </c>
      <c r="Z11" s="62" t="s">
        <v>179</v>
      </c>
    </row>
    <row r="12" spans="1:26" s="39" customFormat="1" ht="12.75">
      <c r="A12" s="65" t="s">
        <v>146</v>
      </c>
      <c r="B12" s="66" t="s">
        <v>14</v>
      </c>
      <c r="C12" s="67" t="s">
        <v>15</v>
      </c>
      <c r="D12" s="68" t="s">
        <v>16</v>
      </c>
      <c r="E12" s="68" t="s">
        <v>3</v>
      </c>
      <c r="F12" s="65">
        <v>4</v>
      </c>
      <c r="G12" s="65">
        <v>1</v>
      </c>
      <c r="H12" s="69">
        <v>1</v>
      </c>
      <c r="I12" s="69">
        <v>1</v>
      </c>
      <c r="J12" s="69"/>
      <c r="K12" s="69"/>
      <c r="L12" s="69"/>
      <c r="M12" s="69"/>
      <c r="N12" s="69"/>
      <c r="O12" s="69">
        <v>1</v>
      </c>
      <c r="P12" s="69">
        <v>1</v>
      </c>
      <c r="Q12" s="71">
        <v>3333333</v>
      </c>
      <c r="R12" s="70" t="s">
        <v>168</v>
      </c>
      <c r="S12" s="70" t="s">
        <v>169</v>
      </c>
      <c r="T12" s="70"/>
      <c r="U12" s="70"/>
      <c r="V12" s="70"/>
      <c r="W12" s="70"/>
      <c r="X12" s="70"/>
      <c r="Y12" s="70" t="s">
        <v>129</v>
      </c>
      <c r="Z12" s="70">
        <v>32253</v>
      </c>
    </row>
    <row r="13" spans="1:26" ht="13.5" thickBot="1">
      <c r="A13" s="13" t="s">
        <v>146</v>
      </c>
      <c r="B13" s="13" t="s">
        <v>24</v>
      </c>
      <c r="C13" s="14" t="s">
        <v>25</v>
      </c>
      <c r="D13" s="15" t="s">
        <v>26</v>
      </c>
      <c r="E13" s="15" t="s">
        <v>3</v>
      </c>
      <c r="F13" s="12"/>
      <c r="G13" s="12">
        <v>1</v>
      </c>
      <c r="H13" s="44">
        <v>1</v>
      </c>
      <c r="I13" s="44"/>
      <c r="J13" s="44"/>
      <c r="K13" s="44"/>
      <c r="L13" s="44"/>
      <c r="M13" s="44">
        <v>1</v>
      </c>
      <c r="N13" s="44">
        <v>1</v>
      </c>
      <c r="O13" s="44">
        <v>1</v>
      </c>
      <c r="P13" s="44"/>
      <c r="Q13" s="63" t="s">
        <v>170</v>
      </c>
      <c r="R13" s="63" t="s">
        <v>129</v>
      </c>
      <c r="S13" s="63"/>
      <c r="T13" s="63"/>
      <c r="U13" s="63"/>
      <c r="V13" s="63"/>
      <c r="W13" s="63" t="s">
        <v>171</v>
      </c>
      <c r="X13" s="63" t="s">
        <v>172</v>
      </c>
      <c r="Y13" s="63">
        <v>32453</v>
      </c>
      <c r="Z13" s="63"/>
    </row>
    <row r="14" ht="4.5" customHeight="1"/>
    <row r="15" spans="1:29" ht="33" customHeight="1">
      <c r="A15" s="87" t="s">
        <v>167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18" ht="1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29" ht="24.75" customHeight="1">
      <c r="A17" s="85" t="s">
        <v>182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51"/>
      <c r="T17" s="51"/>
      <c r="U17" s="51"/>
      <c r="V17" s="51"/>
      <c r="W17" s="51"/>
      <c r="X17" s="51"/>
      <c r="Y17" s="51"/>
      <c r="Z17" s="51"/>
      <c r="AA17" s="53"/>
      <c r="AB17" s="53"/>
      <c r="AC17" s="53"/>
    </row>
    <row r="18" spans="1:29" ht="16.5" customHeight="1">
      <c r="A18" s="86" t="s">
        <v>121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ht="28.5" customHeight="1">
      <c r="A19" s="85" t="s">
        <v>147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6.5" customHeight="1">
      <c r="A20" s="86" t="s">
        <v>148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16.5" customHeight="1">
      <c r="A21" s="85" t="s">
        <v>183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17" customHeight="1">
      <c r="A22" s="85" t="s">
        <v>184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ht="78.75" customHeight="1">
      <c r="A23" s="85" t="s">
        <v>185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76.5" customHeight="1">
      <c r="A24" s="85" t="s">
        <v>149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6" spans="1:2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 password="C781" sheet="1" objects="1" scenarios="1" selectLockedCells="1" selectUnlockedCells="1"/>
  <protectedRanges>
    <protectedRange password="C65B" sqref="A1:J1" name="шапка_листУченики_2"/>
    <protectedRange password="C65B" sqref="K1:Z1" name="шапка_листУченики"/>
  </protectedRanges>
  <mergeCells count="9">
    <mergeCell ref="A24:R24"/>
    <mergeCell ref="A20:R20"/>
    <mergeCell ref="A21:R21"/>
    <mergeCell ref="A22:R22"/>
    <mergeCell ref="A23:R23"/>
    <mergeCell ref="A15:R15"/>
    <mergeCell ref="A17:R17"/>
    <mergeCell ref="A18:R18"/>
    <mergeCell ref="A19:R19"/>
  </mergeCells>
  <dataValidations count="1">
    <dataValidation type="whole" allowBlank="1" showInputMessage="1" showErrorMessage="1" sqref="G2:M13 P7:P13 Q7 Q10">
      <formula1>1</formula1>
      <formula2>3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65.625" style="0" customWidth="1"/>
    <col min="3" max="3" width="22.625" style="0" hidden="1" customWidth="1"/>
  </cols>
  <sheetData>
    <row r="1" ht="12.75">
      <c r="B1" s="16" t="s">
        <v>30</v>
      </c>
    </row>
    <row r="2" spans="1:3" ht="12.75" hidden="1">
      <c r="A2" s="17" t="s">
        <v>35</v>
      </c>
      <c r="B2" s="17" t="s">
        <v>34</v>
      </c>
      <c r="C2" t="s">
        <v>117</v>
      </c>
    </row>
    <row r="3" spans="1:3" ht="12.75">
      <c r="A3" s="18">
        <v>1</v>
      </c>
      <c r="B3" s="19" t="s">
        <v>42</v>
      </c>
      <c r="C3" s="21" t="str">
        <f>A3&amp;"-"&amp;B3</f>
        <v>1-Населенный пункт сельского типа (село, деревня, хутор и пр.)</v>
      </c>
    </row>
    <row r="4" spans="1:4" ht="25.5">
      <c r="A4" s="18">
        <v>2</v>
      </c>
      <c r="B4" s="19" t="s">
        <v>43</v>
      </c>
      <c r="C4" s="21" t="str">
        <f aca="true" t="shared" si="0" ref="C4:C11">A4&amp;"-"&amp;B4</f>
        <v>2-Населенный пункт городского типа (рабочий поселок, поселок городского типа и пр.)</v>
      </c>
      <c r="D4" t="s">
        <v>120</v>
      </c>
    </row>
    <row r="5" spans="1:3" ht="12.75">
      <c r="A5" s="18">
        <v>3</v>
      </c>
      <c r="B5" s="19" t="s">
        <v>44</v>
      </c>
      <c r="C5" s="21" t="str">
        <f t="shared" si="0"/>
        <v>3-Город с населением &lt; 50 тыс. человек</v>
      </c>
    </row>
    <row r="6" spans="1:3" ht="12.75">
      <c r="A6" s="18">
        <v>4</v>
      </c>
      <c r="B6" s="19" t="s">
        <v>45</v>
      </c>
      <c r="C6" s="21" t="str">
        <f t="shared" si="0"/>
        <v>4-Город с населением  50 - 100 тыс. человек</v>
      </c>
    </row>
    <row r="7" spans="1:3" ht="12.75">
      <c r="A7" s="18">
        <v>5</v>
      </c>
      <c r="B7" s="19" t="s">
        <v>46</v>
      </c>
      <c r="C7" s="21" t="str">
        <f t="shared" si="0"/>
        <v>5-Город с населением  100 - 450 тыс. человек</v>
      </c>
    </row>
    <row r="8" spans="1:3" ht="12.75">
      <c r="A8" s="18">
        <v>6</v>
      </c>
      <c r="B8" s="19" t="s">
        <v>47</v>
      </c>
      <c r="C8" s="21" t="str">
        <f t="shared" si="0"/>
        <v>6-Город с населением  450 - 680 тыс. человек</v>
      </c>
    </row>
    <row r="9" spans="1:3" ht="12.75">
      <c r="A9" s="18">
        <v>7</v>
      </c>
      <c r="B9" s="19" t="s">
        <v>48</v>
      </c>
      <c r="C9" s="21" t="str">
        <f t="shared" si="0"/>
        <v>7-Город с населением  &gt; 680 тыс. человек</v>
      </c>
    </row>
    <row r="10" spans="1:3" ht="12.75">
      <c r="A10" s="18">
        <v>8</v>
      </c>
      <c r="B10" s="19" t="s">
        <v>49</v>
      </c>
      <c r="C10" s="21" t="str">
        <f t="shared" si="0"/>
        <v>8-Санкт-Петербург</v>
      </c>
    </row>
    <row r="11" spans="1:3" ht="12.75">
      <c r="A11" s="18">
        <v>9</v>
      </c>
      <c r="B11" s="19" t="s">
        <v>50</v>
      </c>
      <c r="C11" s="21" t="str">
        <f t="shared" si="0"/>
        <v>9-Москва</v>
      </c>
    </row>
    <row r="13" ht="12.75">
      <c r="B13" s="16" t="s">
        <v>31</v>
      </c>
    </row>
    <row r="14" spans="1:3" ht="12.75" hidden="1">
      <c r="A14" s="17" t="s">
        <v>37</v>
      </c>
      <c r="B14" s="17" t="s">
        <v>36</v>
      </c>
      <c r="C14" s="17" t="s">
        <v>116</v>
      </c>
    </row>
    <row r="15" spans="1:3" ht="12.75">
      <c r="A15" s="18">
        <v>1</v>
      </c>
      <c r="B15" s="19" t="s">
        <v>51</v>
      </c>
      <c r="C15" s="21" t="str">
        <f>A15&amp;"-"&amp;B15</f>
        <v>1-Федеральное государственное образовательное учреждение</v>
      </c>
    </row>
    <row r="16" spans="1:3" ht="12.75">
      <c r="A16" s="18">
        <v>2</v>
      </c>
      <c r="B16" s="19" t="s">
        <v>52</v>
      </c>
      <c r="C16" s="21" t="str">
        <f>A16&amp;"-"&amp;B16</f>
        <v>2-Государственное образовательное учреждение субъекта Федерации</v>
      </c>
    </row>
    <row r="17" spans="1:3" ht="12.75">
      <c r="A17" s="18">
        <v>3</v>
      </c>
      <c r="B17" s="19" t="s">
        <v>53</v>
      </c>
      <c r="C17" s="21" t="str">
        <f>A17&amp;"-"&amp;B17</f>
        <v>3-Муниципальное образовательное учреждение</v>
      </c>
    </row>
    <row r="18" spans="1:3" ht="12.75">
      <c r="A18" s="18">
        <v>4</v>
      </c>
      <c r="B18" s="19" t="s">
        <v>54</v>
      </c>
      <c r="C18" s="21" t="str">
        <f>A18&amp;"-"&amp;B18</f>
        <v>4-Негосударственное образовательное учреждение</v>
      </c>
    </row>
    <row r="20" ht="12.75">
      <c r="B20" s="16" t="s">
        <v>32</v>
      </c>
    </row>
    <row r="21" spans="1:3" ht="12.75" hidden="1">
      <c r="A21" s="17" t="s">
        <v>41</v>
      </c>
      <c r="B21" s="17" t="s">
        <v>40</v>
      </c>
      <c r="C21" t="s">
        <v>115</v>
      </c>
    </row>
    <row r="22" spans="1:3" ht="12.75">
      <c r="A22" s="18" t="s">
        <v>113</v>
      </c>
      <c r="B22" s="19" t="s">
        <v>55</v>
      </c>
      <c r="C22" s="21" t="str">
        <f>A22&amp;"-"&amp;B22</f>
        <v>3-Общеобразовательное учреждение</v>
      </c>
    </row>
    <row r="23" spans="1:3" ht="12.75">
      <c r="A23" s="18">
        <v>4</v>
      </c>
      <c r="B23" s="19" t="s">
        <v>56</v>
      </c>
      <c r="C23" s="21" t="str">
        <f aca="true" t="shared" si="1" ref="C23:C29">A23&amp;"-"&amp;B23</f>
        <v>4-Вечернее (сменное) общеобразовательное учреждение</v>
      </c>
    </row>
    <row r="24" spans="1:3" ht="12.75">
      <c r="A24" s="18">
        <v>5</v>
      </c>
      <c r="B24" s="19" t="s">
        <v>57</v>
      </c>
      <c r="C24" s="21" t="str">
        <f t="shared" si="1"/>
        <v>5-Общеобразовательная школа-интернат</v>
      </c>
    </row>
    <row r="25" spans="1:3" ht="12.75">
      <c r="A25" s="18">
        <v>6</v>
      </c>
      <c r="B25" s="19" t="s">
        <v>58</v>
      </c>
      <c r="C25" s="21" t="str">
        <f t="shared" si="1"/>
        <v>6-Кадетская школа</v>
      </c>
    </row>
    <row r="26" spans="1:3" ht="12.75">
      <c r="A26" s="18">
        <v>7</v>
      </c>
      <c r="B26" s="19" t="s">
        <v>59</v>
      </c>
      <c r="C26" s="21" t="str">
        <f t="shared" si="1"/>
        <v>7-Школа-интернат с первоначальной летной подготовкой</v>
      </c>
    </row>
    <row r="27" spans="1:3" ht="25.5">
      <c r="A27" s="18">
        <v>8</v>
      </c>
      <c r="B27" s="19" t="s">
        <v>60</v>
      </c>
      <c r="C27" s="21" t="str">
        <f t="shared" si="1"/>
        <v>8-Общеобразовательное учреждение начального профессионального образования</v>
      </c>
    </row>
    <row r="28" spans="1:3" ht="25.5">
      <c r="A28" s="18">
        <v>9</v>
      </c>
      <c r="B28" s="19" t="s">
        <v>61</v>
      </c>
      <c r="C28" s="21" t="str">
        <f t="shared" si="1"/>
        <v>9-Общеобразовательное учреждение среднего профессионального образования</v>
      </c>
    </row>
    <row r="29" spans="1:3" ht="25.5">
      <c r="A29" s="18">
        <v>10</v>
      </c>
      <c r="B29" s="19" t="s">
        <v>62</v>
      </c>
      <c r="C29" s="21" t="str">
        <f t="shared" si="1"/>
        <v>10-Общеобразовательное учреждение высшего профессионального образования</v>
      </c>
    </row>
    <row r="31" ht="12.75">
      <c r="B31" s="16" t="s">
        <v>33</v>
      </c>
    </row>
    <row r="32" spans="1:3" ht="24" customHeight="1" hidden="1">
      <c r="A32" s="17" t="s">
        <v>39</v>
      </c>
      <c r="B32" s="17" t="s">
        <v>38</v>
      </c>
      <c r="C32" s="17" t="s">
        <v>114</v>
      </c>
    </row>
    <row r="33" spans="1:3" ht="12.75">
      <c r="A33" s="18" t="s">
        <v>76</v>
      </c>
      <c r="B33" s="19" t="s">
        <v>72</v>
      </c>
      <c r="C33" s="21" t="str">
        <f>A33&amp;"-"&amp;B33</f>
        <v>0301-Средняя общеобразовательная школа</v>
      </c>
    </row>
    <row r="34" spans="1:3" ht="25.5">
      <c r="A34" s="18" t="s">
        <v>77</v>
      </c>
      <c r="B34" s="19" t="s">
        <v>73</v>
      </c>
      <c r="C34" s="21" t="str">
        <f aca="true" t="shared" si="2" ref="C34:C58">A34&amp;"-"&amp;B34</f>
        <v>0302-Средняя общеобразовательная школа с углубленным изучением предмета</v>
      </c>
    </row>
    <row r="35" spans="1:3" ht="12.75">
      <c r="A35" s="18" t="s">
        <v>78</v>
      </c>
      <c r="B35" s="19" t="s">
        <v>80</v>
      </c>
      <c r="C35" s="21" t="str">
        <f t="shared" si="2"/>
        <v>0303-Гимназия</v>
      </c>
    </row>
    <row r="36" spans="1:3" ht="12.75">
      <c r="A36" s="18" t="s">
        <v>79</v>
      </c>
      <c r="B36" s="19" t="s">
        <v>81</v>
      </c>
      <c r="C36" s="21" t="str">
        <f t="shared" si="2"/>
        <v>0304-Лицей</v>
      </c>
    </row>
    <row r="37" spans="1:3" ht="12.75">
      <c r="A37" s="18" t="s">
        <v>74</v>
      </c>
      <c r="B37" s="19" t="s">
        <v>70</v>
      </c>
      <c r="C37" s="21" t="str">
        <f t="shared" si="2"/>
        <v>0305-Начальная общеобразовательная школа</v>
      </c>
    </row>
    <row r="38" spans="1:3" ht="12.75">
      <c r="A38" s="18" t="s">
        <v>75</v>
      </c>
      <c r="B38" s="19" t="s">
        <v>71</v>
      </c>
      <c r="C38" s="21" t="str">
        <f t="shared" si="2"/>
        <v>0306-Основная общеобразовательная школа</v>
      </c>
    </row>
    <row r="39" spans="1:3" ht="12.75">
      <c r="A39" s="18" t="s">
        <v>65</v>
      </c>
      <c r="B39" s="19" t="s">
        <v>63</v>
      </c>
      <c r="C39" s="21" t="str">
        <f t="shared" si="2"/>
        <v>0401-Вечерняя (сменная) общеобразовательная школа</v>
      </c>
    </row>
    <row r="40" spans="1:3" ht="12.75">
      <c r="A40" s="18" t="s">
        <v>66</v>
      </c>
      <c r="B40" s="19" t="s">
        <v>64</v>
      </c>
      <c r="C40" s="21" t="str">
        <f t="shared" si="2"/>
        <v>0402-Открытая (сменная) общеобразовательная школа</v>
      </c>
    </row>
    <row r="41" spans="1:3" ht="12.75">
      <c r="A41" s="18" t="s">
        <v>68</v>
      </c>
      <c r="B41" s="19" t="s">
        <v>67</v>
      </c>
      <c r="C41" s="21" t="str">
        <f t="shared" si="2"/>
        <v>0403-Центр образования</v>
      </c>
    </row>
    <row r="42" spans="1:3" ht="25.5">
      <c r="A42" s="18" t="s">
        <v>69</v>
      </c>
      <c r="B42" s="19" t="s">
        <v>112</v>
      </c>
      <c r="C42" s="21" t="str">
        <f t="shared" si="2"/>
        <v>0404-Вечерние (сменные) общеобразовательные школы при исправительно-трудовых учреждениях (ИТУ) и воспитательно-трудовых колониях</v>
      </c>
    </row>
    <row r="43" spans="1:3" ht="12.75">
      <c r="A43" s="18" t="s">
        <v>105</v>
      </c>
      <c r="B43" s="19" t="s">
        <v>102</v>
      </c>
      <c r="C43" s="21" t="str">
        <f t="shared" si="2"/>
        <v>0501-Общеобразовательная школа интернат начального общего образования</v>
      </c>
    </row>
    <row r="44" spans="1:3" ht="12.75">
      <c r="A44" s="18" t="s">
        <v>106</v>
      </c>
      <c r="B44" s="19" t="s">
        <v>103</v>
      </c>
      <c r="C44" s="21" t="str">
        <f t="shared" si="2"/>
        <v>0502-Общеобразовательная школа интернат основного общего образования</v>
      </c>
    </row>
    <row r="45" spans="1:3" ht="25.5">
      <c r="A45" s="18" t="s">
        <v>107</v>
      </c>
      <c r="B45" s="19" t="s">
        <v>104</v>
      </c>
      <c r="C45" s="21" t="str">
        <f t="shared" si="2"/>
        <v>0503-Общеобразовательная школа интернат среднего (полного) общего образования, в т.ч. с углубленным изучением отдельных предметов </v>
      </c>
    </row>
    <row r="46" spans="1:3" ht="12.75">
      <c r="A46" s="18" t="s">
        <v>108</v>
      </c>
      <c r="B46" s="19" t="s">
        <v>110</v>
      </c>
      <c r="C46" s="21" t="str">
        <f t="shared" si="2"/>
        <v>0504-Гимназия - интернат</v>
      </c>
    </row>
    <row r="47" spans="1:3" ht="12.75">
      <c r="A47" s="18" t="s">
        <v>109</v>
      </c>
      <c r="B47" s="19" t="s">
        <v>111</v>
      </c>
      <c r="C47" s="21" t="str">
        <f t="shared" si="2"/>
        <v>0505-Лицей - интернат</v>
      </c>
    </row>
    <row r="48" spans="1:3" ht="12.75">
      <c r="A48" s="18" t="s">
        <v>83</v>
      </c>
      <c r="B48" s="19" t="s">
        <v>58</v>
      </c>
      <c r="C48" s="21" t="str">
        <f t="shared" si="2"/>
        <v>0601-Кадетская школа</v>
      </c>
    </row>
    <row r="49" spans="1:3" ht="12.75">
      <c r="A49" s="18" t="s">
        <v>84</v>
      </c>
      <c r="B49" s="19" t="s">
        <v>82</v>
      </c>
      <c r="C49" s="21" t="str">
        <f t="shared" si="2"/>
        <v>0602-Кадетская школа - интернат</v>
      </c>
    </row>
    <row r="50" spans="1:3" ht="12.75">
      <c r="A50" s="18" t="s">
        <v>85</v>
      </c>
      <c r="B50" s="19" t="s">
        <v>59</v>
      </c>
      <c r="C50" s="21" t="str">
        <f t="shared" si="2"/>
        <v>0701-Школа-интернат с первоначальной летной подготовкой</v>
      </c>
    </row>
    <row r="51" spans="1:3" ht="12.75">
      <c r="A51" s="18" t="s">
        <v>90</v>
      </c>
      <c r="B51" s="19" t="s">
        <v>86</v>
      </c>
      <c r="C51" s="21" t="str">
        <f t="shared" si="2"/>
        <v>0801-Профессиональное училище</v>
      </c>
    </row>
    <row r="52" spans="1:3" ht="12.75">
      <c r="A52" s="18" t="s">
        <v>91</v>
      </c>
      <c r="B52" s="19" t="s">
        <v>87</v>
      </c>
      <c r="C52" s="21" t="str">
        <f t="shared" si="2"/>
        <v>0802-Профессиональный лицей</v>
      </c>
    </row>
    <row r="53" spans="1:3" ht="12.75">
      <c r="A53" s="18" t="s">
        <v>92</v>
      </c>
      <c r="B53" s="19" t="s">
        <v>88</v>
      </c>
      <c r="C53" s="21" t="str">
        <f t="shared" si="2"/>
        <v>0803-Учебно курсовой комбинат</v>
      </c>
    </row>
    <row r="54" spans="1:3" ht="12.75">
      <c r="A54" s="18" t="s">
        <v>93</v>
      </c>
      <c r="B54" s="19" t="s">
        <v>89</v>
      </c>
      <c r="C54" s="21" t="str">
        <f t="shared" si="2"/>
        <v>0901-Техникум (училище)</v>
      </c>
    </row>
    <row r="55" spans="1:3" ht="12.75">
      <c r="A55" s="18" t="s">
        <v>94</v>
      </c>
      <c r="B55" s="19" t="s">
        <v>95</v>
      </c>
      <c r="C55" s="21" t="str">
        <f t="shared" si="2"/>
        <v>0902-Колледж</v>
      </c>
    </row>
    <row r="56" spans="1:3" ht="12.75">
      <c r="A56" s="18" t="s">
        <v>99</v>
      </c>
      <c r="B56" s="19" t="s">
        <v>96</v>
      </c>
      <c r="C56" s="21" t="str">
        <f t="shared" si="2"/>
        <v>1001-Университет</v>
      </c>
    </row>
    <row r="57" spans="1:3" ht="12.75">
      <c r="A57" s="18" t="s">
        <v>100</v>
      </c>
      <c r="B57" s="19" t="s">
        <v>97</v>
      </c>
      <c r="C57" s="21" t="str">
        <f t="shared" si="2"/>
        <v>1002-Академия</v>
      </c>
    </row>
    <row r="58" spans="1:3" ht="12.75">
      <c r="A58" s="18" t="s">
        <v>101</v>
      </c>
      <c r="B58" s="19" t="s">
        <v>98</v>
      </c>
      <c r="C58" s="21" t="str">
        <f t="shared" si="2"/>
        <v>1003-Институт</v>
      </c>
    </row>
  </sheetData>
  <sheetProtection password="C6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User</cp:lastModifiedBy>
  <cp:lastPrinted>2008-03-04T14:34:43Z</cp:lastPrinted>
  <dcterms:created xsi:type="dcterms:W3CDTF">2008-01-18T07:30:30Z</dcterms:created>
  <dcterms:modified xsi:type="dcterms:W3CDTF">2010-02-15T12:09:38Z</dcterms:modified>
  <cp:category/>
  <cp:version/>
  <cp:contentType/>
  <cp:contentStatus/>
</cp:coreProperties>
</file>